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35" tabRatio="807"/>
  </bookViews>
  <sheets>
    <sheet name="Success rate by Scheme" sheetId="2" r:id="rId1"/>
    <sheet name="Participation rate by Scheme" sheetId="3" r:id="rId2"/>
    <sheet name="Success rate by Project Leader" sheetId="4" r:id="rId3"/>
    <sheet name="Participation rate by Project " sheetId="5" r:id="rId4"/>
    <sheet name="Success rate by 2 digit FOR" sheetId="8" r:id="rId5"/>
    <sheet name=" Success Rates by Career Age" sheetId="12" r:id="rId6"/>
    <sheet name="Success rate by F'ship Level" sheetId="6" r:id="rId7"/>
    <sheet name="Success rate by STEM HASS" sheetId="10"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 l="1"/>
  <c r="E8" i="3" l="1"/>
  <c r="G9" i="10" l="1"/>
  <c r="G10" i="10"/>
  <c r="D9" i="10"/>
  <c r="D10" i="10"/>
  <c r="G9" i="6"/>
  <c r="G8" i="6"/>
  <c r="G7" i="6"/>
  <c r="F10" i="6"/>
  <c r="G10" i="6" s="1"/>
  <c r="E10" i="6"/>
  <c r="D9" i="6"/>
  <c r="D8" i="6"/>
  <c r="D7" i="6"/>
  <c r="C10" i="6"/>
  <c r="D10" i="6" s="1"/>
  <c r="B10" i="6"/>
  <c r="V33" i="12"/>
  <c r="V32" i="12"/>
  <c r="S33" i="12"/>
  <c r="S32" i="12"/>
  <c r="P33" i="12"/>
  <c r="P32" i="12"/>
  <c r="M33" i="12"/>
  <c r="M32" i="12"/>
  <c r="J33" i="12"/>
  <c r="J32" i="12"/>
  <c r="G33" i="12"/>
  <c r="G32" i="12"/>
  <c r="D33" i="12"/>
  <c r="D32" i="12"/>
  <c r="V22" i="12"/>
  <c r="V21" i="12"/>
  <c r="S22" i="12"/>
  <c r="S21" i="12"/>
  <c r="P22" i="12"/>
  <c r="P21" i="12"/>
  <c r="M22" i="12"/>
  <c r="M21" i="12"/>
  <c r="J22" i="12"/>
  <c r="J21" i="12"/>
  <c r="G22" i="12"/>
  <c r="G21" i="12"/>
  <c r="D22" i="12"/>
  <c r="D21" i="12"/>
  <c r="V10" i="12"/>
  <c r="V9" i="12"/>
  <c r="S10" i="12"/>
  <c r="S9" i="12"/>
  <c r="P10" i="12"/>
  <c r="P9" i="12"/>
  <c r="M10" i="12"/>
  <c r="M9" i="12"/>
  <c r="J10" i="12"/>
  <c r="J9" i="12"/>
  <c r="G10" i="12"/>
  <c r="G9" i="12"/>
  <c r="D10" i="12"/>
  <c r="D9" i="12"/>
  <c r="F14" i="5" l="1"/>
  <c r="E14" i="5"/>
  <c r="F10" i="5"/>
  <c r="E7" i="5"/>
  <c r="D8" i="5"/>
  <c r="F8" i="5" s="1"/>
  <c r="D9" i="5"/>
  <c r="F9" i="5" s="1"/>
  <c r="D10" i="5"/>
  <c r="E10" i="5" s="1"/>
  <c r="D11" i="5"/>
  <c r="F11" i="5" s="1"/>
  <c r="D12" i="5"/>
  <c r="F12" i="5" s="1"/>
  <c r="D13" i="5"/>
  <c r="F13" i="5" s="1"/>
  <c r="D14" i="5"/>
  <c r="D15" i="5"/>
  <c r="F15" i="5" s="1"/>
  <c r="D16" i="5"/>
  <c r="E16" i="5" s="1"/>
  <c r="D17" i="5"/>
  <c r="F17" i="5" s="1"/>
  <c r="D7" i="5"/>
  <c r="F7" i="5" s="1"/>
  <c r="G13" i="4"/>
  <c r="G17" i="4"/>
  <c r="G16" i="4"/>
  <c r="G15" i="4"/>
  <c r="G14" i="4"/>
  <c r="G12" i="4"/>
  <c r="G11" i="4"/>
  <c r="G10" i="4"/>
  <c r="G9" i="4"/>
  <c r="G8" i="4"/>
  <c r="D9" i="4"/>
  <c r="D10" i="4"/>
  <c r="D11" i="4"/>
  <c r="D12" i="4"/>
  <c r="D14" i="4"/>
  <c r="D15" i="4"/>
  <c r="D16" i="4"/>
  <c r="D17" i="4"/>
  <c r="D8" i="4"/>
  <c r="F17" i="3"/>
  <c r="F18" i="3"/>
  <c r="F16" i="3"/>
  <c r="F15" i="3"/>
  <c r="F14" i="3"/>
  <c r="F13" i="3"/>
  <c r="F12" i="3"/>
  <c r="F11" i="3"/>
  <c r="F10" i="3"/>
  <c r="F9" i="3"/>
  <c r="F8" i="3"/>
  <c r="E17" i="3"/>
  <c r="E18" i="3"/>
  <c r="E16" i="3"/>
  <c r="E15" i="3"/>
  <c r="E14" i="3"/>
  <c r="E13" i="3"/>
  <c r="E12" i="3"/>
  <c r="E11" i="3"/>
  <c r="E10" i="3"/>
  <c r="E9" i="3"/>
  <c r="G18" i="2"/>
  <c r="G17" i="2"/>
  <c r="G16" i="2"/>
  <c r="G15" i="2"/>
  <c r="G14" i="2"/>
  <c r="G13" i="2"/>
  <c r="G12" i="2"/>
  <c r="G11" i="2"/>
  <c r="G10" i="2"/>
  <c r="G9" i="2"/>
  <c r="D9" i="2"/>
  <c r="D10" i="2"/>
  <c r="D11" i="2"/>
  <c r="D12" i="2"/>
  <c r="D13" i="2"/>
  <c r="D14" i="2"/>
  <c r="D15" i="2"/>
  <c r="D16" i="2"/>
  <c r="D17" i="2"/>
  <c r="D18" i="2"/>
  <c r="D8" i="2"/>
  <c r="E11" i="5" l="1"/>
  <c r="E12" i="5"/>
  <c r="E15" i="5"/>
  <c r="E8" i="5"/>
  <c r="E17" i="5"/>
  <c r="E9" i="5"/>
  <c r="E13" i="5"/>
  <c r="F16" i="5"/>
</calcChain>
</file>

<file path=xl/sharedStrings.xml><?xml version="1.0" encoding="utf-8"?>
<sst xmlns="http://schemas.openxmlformats.org/spreadsheetml/2006/main" count="261" uniqueCount="86">
  <si>
    <t>Scheme</t>
  </si>
  <si>
    <t>Women</t>
  </si>
  <si>
    <t xml:space="preserve">Men </t>
  </si>
  <si>
    <t>Submitted</t>
  </si>
  <si>
    <t>Funded</t>
  </si>
  <si>
    <t>Success rate</t>
  </si>
  <si>
    <t>Discovery Projects</t>
  </si>
  <si>
    <t>Discovery Early Career Researcher Award</t>
  </si>
  <si>
    <t>Discovery Indigenous</t>
  </si>
  <si>
    <t>ARC Future Fellowships</t>
  </si>
  <si>
    <t>Australian Laureate Fellowships</t>
  </si>
  <si>
    <t>Linkage Projects</t>
  </si>
  <si>
    <t>Industrial Transformation Training Centres</t>
  </si>
  <si>
    <t xml:space="preserve">Note 1: This includes all named researchers on proposals, including Partner Investigators. Only researchers who identified their gender were included for counting. A very small number of researchers did not identify their gender in the ARC database. </t>
  </si>
  <si>
    <t>Note 2: An individual research participant may be involved in more than one project in one or more scheme rounds. The participant is counted more than once in these cases.</t>
  </si>
  <si>
    <t>Participation rate</t>
  </si>
  <si>
    <t>Total</t>
  </si>
  <si>
    <t xml:space="preserve">Note 1: Only researchers who identified their gender were included for counting. A very small number of researchers did not identify their gender in the ARC database. </t>
  </si>
  <si>
    <t>Discipline</t>
  </si>
  <si>
    <t>Men</t>
  </si>
  <si>
    <t>Note 1: This includes all named researchers on proposals, including Partner Investigators. Only researchers who identified their gender were included for counting. A very small number of researchers did not identify their gender in the ARC database.</t>
  </si>
  <si>
    <t>Salary Level</t>
  </si>
  <si>
    <t>Level 1</t>
  </si>
  <si>
    <t>Level 2</t>
  </si>
  <si>
    <t>Level 3</t>
  </si>
  <si>
    <t>Note 3: NCGP schemes included: Australian Laureate Fellowships, Future Fellowships and Discovery Early Career Researcher Award.</t>
  </si>
  <si>
    <t>Table 8: Success rate by STEM/HASS discipline area by Gender in Fellowship/Award schemes</t>
  </si>
  <si>
    <t>Industrial Transformation Research Hubs</t>
  </si>
  <si>
    <t>Note 2: Only researchers who identified their gender were included. A very small number of researchers did not identify their gender in the ARC database.</t>
  </si>
  <si>
    <t>Linkage Infrastructure, Equipment and Facilities</t>
  </si>
  <si>
    <t xml:space="preserve">Table 4:  Participation Rates by Gender of Project Leader by scheme </t>
  </si>
  <si>
    <t>Table 3:  Success Rates by Gender of Project Leader by scheme</t>
  </si>
  <si>
    <t>Table 5: Success Rates by Two-Digit Field of Research Division by Gender</t>
  </si>
  <si>
    <t xml:space="preserve">All levels </t>
  </si>
  <si>
    <t>Table 7: Success Rates for Future Fellowship Level by Gender</t>
  </si>
  <si>
    <t xml:space="preserve">Table 1:  Success Rates by Scheme by Gender </t>
  </si>
  <si>
    <t>Table 2: Participation Rates by scheme by Gender</t>
  </si>
  <si>
    <t>Note 2: Two Digit Field of Research Division is determined by the Field of Research Code assigned to the proposal by investigators</t>
  </si>
  <si>
    <t>Table 6a: Success Rate by Career Age and Gender: All named participants</t>
  </si>
  <si>
    <t>Gender</t>
  </si>
  <si>
    <t>&lt;5yrs</t>
  </si>
  <si>
    <t>5 - 10yrs</t>
  </si>
  <si>
    <t>10-15yrs</t>
  </si>
  <si>
    <t>15-20yrs</t>
  </si>
  <si>
    <t>20 - 25yrs</t>
  </si>
  <si>
    <t>25 - 30yrs</t>
  </si>
  <si>
    <t>30+yrs</t>
  </si>
  <si>
    <t>Note 3: NCGP schemes with career age data available included: Discovery Projects, Discovery Indigenous, Discovery Early Career Researcher Award, Future Fellowships, Australian Laureate Fellowships and Linkage Projects schemes.</t>
  </si>
  <si>
    <t>Table 6b: Success Rate by Career Age and Gender: Chief Investigator</t>
  </si>
  <si>
    <t>Note 1: This includes all Chief Investigators on proposals. Only researchers who identified their gender were included for counting. A very small number of researchers did not identify their gender in the ARC database.</t>
  </si>
  <si>
    <t xml:space="preserve">Table 6c: Success Rate by Career Age and Gender: Project Leader/Fellow/Awardee </t>
  </si>
  <si>
    <t>Note 1: This includes Project Leaders (1st named Chief Investigators) and Fellows/Awardees on proposals. Only researchers who identified their gender were included for counting. A very small number of researchers did not identify their gender in the ARC database.</t>
  </si>
  <si>
    <t>02 - Physical Sciences</t>
  </si>
  <si>
    <t>03 - Chemical Sciences</t>
  </si>
  <si>
    <t>04 - Earth Sciences</t>
  </si>
  <si>
    <t>05 - Environmental Sciences</t>
  </si>
  <si>
    <t>06 - Biological Sciences</t>
  </si>
  <si>
    <t>07 - Agricultural and Veterinary Sciences</t>
  </si>
  <si>
    <t>08 - Information and Computing Sciences</t>
  </si>
  <si>
    <t>09 - Engineering</t>
  </si>
  <si>
    <t>10 - Technology</t>
  </si>
  <si>
    <t>11 - Medical and Health Sciences</t>
  </si>
  <si>
    <t>12 - Built Environment and Design</t>
  </si>
  <si>
    <t>13 - Education</t>
  </si>
  <si>
    <t>14 - Economics</t>
  </si>
  <si>
    <t>15 - Commerce, Management, Tourism and Services</t>
  </si>
  <si>
    <t>16 - Studies in Human Society</t>
  </si>
  <si>
    <t>17 - Psychology and Cognitive Sciences</t>
  </si>
  <si>
    <t>18 - Law and Legal Studies</t>
  </si>
  <si>
    <t>19 - Studies in Creative Arts and Writing</t>
  </si>
  <si>
    <t>20 - Language, Communication and Culture</t>
  </si>
  <si>
    <t>21 - History and Archaeology</t>
  </si>
  <si>
    <t>22 - Philosophy and Religious Studies</t>
  </si>
  <si>
    <t>Male</t>
  </si>
  <si>
    <t>Female</t>
  </si>
  <si>
    <t>HASS (Humanities Arts and Social Sciences)</t>
  </si>
  <si>
    <t>STEM (Science Technology Engineering and Mathematics)</t>
  </si>
  <si>
    <t>Note 1: Discipline area is determined by Field of Research Code assigned by Investigators. STEM (01 – Mathematical Sciences, 02 – Physical Sciences, 03 – Chemical Sciences, 04 – Earth Sciences, 05 – Environmental Sciences, 06 – Biological Sciences, 07 – Agricultural and Veterinary Sciences, 08 – Information and Computing Sciences, 09 – Engineering, 10 – Technology, 11 – Medical and Health Sciences, 17 - Psychology and Cognitive Sciences); HASS (12 – Built Environment and Design, 13 – Education, 14 – Economics, 15 – Commerce, Management, Tourism &amp; Services, 16 – Studies In Human Society, 18 – Law and Legal Studies, 19 – Studies In Creative Arts and Writing, 20 – Language, Communication and Culture, 21 – History and Archaeology, 22 – Philosophy and Religious Studies)</t>
  </si>
  <si>
    <t xml:space="preserve">Note 1: This includes all named researchers on proposals, including Partner Investigators. Only researchers who identified their gender were included for counting. A very small number of researchers did not identify their gender in the ARC database.  </t>
  </si>
  <si>
    <t>ARC Centres of Excellence</t>
  </si>
  <si>
    <t>Learned Academies Special Projects</t>
  </si>
  <si>
    <t>Note 2: Career age is calculated on basis of reported PhD award date in submitted proposals to the ARC and the last day of submission in the scheme each round. It is possible that the same person reported a different PhD award date in the database and where this is the case, the earliest PhD date was taken as the PhD date for use in analysis here.</t>
  </si>
  <si>
    <t>01 - Mathematical Sciences</t>
  </si>
  <si>
    <t>Note 3: NCGP Schemes included: Discovery Projects, Discovery Indigenous, Discovery Early Career Researcher Award, Future Fellowships, Australian Laureate Fellowships,Linkage Projects, Linkage Infrastructure Equipment and Facilities, Industrial Transformation Research Hubs, Industrial Transformation Training Centres, ARC Centres of Excellence and Special Research Initiatives, Linkage Academy Special Project.</t>
  </si>
  <si>
    <t>Note - The data has not included a total of 50 researchers with 'unknown' gender in submitted proposals.</t>
  </si>
  <si>
    <t>Note 1: Only researchers who identified their gender were included for counting. A very small number of researchers did not identify their gender in the ARC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</si>
</sst>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9"/>
      <color rgb="FF0D4956"/>
      <name val="Calibri"/>
      <family val="2"/>
      <scheme val="minor"/>
    </font>
    <font>
      <sz val="9"/>
      <color rgb="FF0D4956"/>
      <name val="Calibri"/>
      <family val="2"/>
      <scheme val="minor"/>
    </font>
    <font>
      <b/>
      <sz val="11"/>
      <color rgb="FF000000"/>
      <name val="Century Gothic"/>
      <family val="2"/>
    </font>
    <font>
      <b/>
      <sz val="14"/>
      <color theme="1"/>
      <name val="Calibri"/>
      <family val="2"/>
      <scheme val="minor"/>
    </font>
    <font>
      <sz val="11"/>
      <color theme="1"/>
      <name val="Calibri"/>
      <family val="2"/>
      <scheme val="minor"/>
    </font>
    <font>
      <sz val="11"/>
      <color theme="3"/>
      <name val="Calibri"/>
      <family val="2"/>
      <scheme val="minor"/>
    </font>
    <font>
      <sz val="10"/>
      <name val="Arial"/>
      <family val="2"/>
    </font>
    <font>
      <b/>
      <sz val="14"/>
      <name val="Calibri"/>
      <family val="2"/>
      <scheme val="minor"/>
    </font>
    <font>
      <sz val="19"/>
      <color theme="3"/>
      <name val="Calibri"/>
      <family val="2"/>
      <scheme val="minor"/>
    </font>
    <font>
      <sz val="11"/>
      <color theme="1"/>
      <name val="Century Gothic"/>
      <family val="2"/>
    </font>
    <font>
      <b/>
      <sz val="11"/>
      <color theme="1"/>
      <name val="Century Gothic"/>
      <family val="2"/>
    </font>
    <font>
      <b/>
      <sz val="12"/>
      <color theme="1"/>
      <name val="Century Gothic"/>
      <family val="2"/>
    </font>
    <font>
      <b/>
      <sz val="12"/>
      <color rgb="FF000000"/>
      <name val="Century Gothic"/>
      <family val="2"/>
    </font>
    <font>
      <sz val="9"/>
      <color theme="1"/>
      <name val="Calibri"/>
      <family val="2"/>
      <scheme val="minor"/>
    </font>
    <font>
      <sz val="19"/>
      <name val="Calibri"/>
      <family val="2"/>
      <scheme val="minor"/>
    </font>
    <font>
      <sz val="11"/>
      <name val="Calibri"/>
      <family val="2"/>
      <scheme val="minor"/>
    </font>
    <font>
      <sz val="9"/>
      <name val="Calibri"/>
      <family val="2"/>
      <scheme val="minor"/>
    </font>
    <font>
      <sz val="19"/>
      <color theme="1"/>
      <name val="Calibri"/>
      <family val="2"/>
      <scheme val="minor"/>
    </font>
    <font>
      <b/>
      <sz val="12"/>
      <name val="Calibri"/>
      <family val="2"/>
      <scheme val="minor"/>
    </font>
    <font>
      <b/>
      <sz val="16"/>
      <name val="Calibri"/>
      <family val="2"/>
      <scheme val="minor"/>
    </font>
    <font>
      <b/>
      <sz val="14"/>
      <color theme="3"/>
      <name val="Calibri"/>
      <family val="2"/>
      <scheme val="minor"/>
    </font>
    <font>
      <b/>
      <sz val="16"/>
      <color theme="1"/>
      <name val="Calibri"/>
      <family val="2"/>
      <scheme val="minor"/>
    </font>
    <font>
      <sz val="11"/>
      <color rgb="FFFF0000"/>
      <name val="Calibri"/>
      <family val="2"/>
      <scheme val="minor"/>
    </font>
    <font>
      <sz val="9"/>
      <color rgb="FFFF0000"/>
      <name val="Calibri"/>
      <family val="2"/>
      <scheme val="minor"/>
    </font>
  </fonts>
  <fills count="4">
    <fill>
      <patternFill patternType="none"/>
    </fill>
    <fill>
      <patternFill patternType="gray125"/>
    </fill>
    <fill>
      <patternFill patternType="solid">
        <fgColor rgb="FFF2F2F2"/>
        <bgColor indexed="64"/>
      </patternFill>
    </fill>
    <fill>
      <patternFill patternType="solid">
        <fgColor theme="9" tint="0.79998168889431442"/>
        <bgColor indexed="64"/>
      </patternFill>
    </fill>
  </fills>
  <borders count="29">
    <border>
      <left/>
      <right/>
      <top/>
      <bottom/>
      <diagonal/>
    </border>
    <border>
      <left/>
      <right style="medium">
        <color rgb="FFD9D9D9"/>
      </right>
      <top style="medium">
        <color rgb="FFD9D9D9"/>
      </top>
      <bottom style="medium">
        <color rgb="FFD9D9D9"/>
      </bottom>
      <diagonal/>
    </border>
    <border>
      <left/>
      <right style="medium">
        <color rgb="FFD9D9D9"/>
      </right>
      <top style="medium">
        <color rgb="FFD9D9D9"/>
      </top>
      <bottom/>
      <diagonal/>
    </border>
    <border>
      <left/>
      <right style="medium">
        <color rgb="FFD9D9D9"/>
      </right>
      <top/>
      <bottom style="medium">
        <color rgb="FFD9D9D9"/>
      </bottom>
      <diagonal/>
    </border>
    <border>
      <left/>
      <right/>
      <top style="medium">
        <color rgb="FFD9D9D9"/>
      </top>
      <bottom style="medium">
        <color rgb="FFD9D9D9"/>
      </bottom>
      <diagonal/>
    </border>
    <border>
      <left/>
      <right/>
      <top/>
      <bottom style="medium">
        <color rgb="FFD9D9D9"/>
      </bottom>
      <diagonal/>
    </border>
    <border>
      <left style="medium">
        <color rgb="FFD9D9D9"/>
      </left>
      <right/>
      <top style="medium">
        <color rgb="FFD9D9D9"/>
      </top>
      <bottom/>
      <diagonal/>
    </border>
    <border>
      <left style="medium">
        <color rgb="FFD9D9D9"/>
      </left>
      <right/>
      <top/>
      <bottom style="medium">
        <color rgb="FFD9D9D9"/>
      </bottom>
      <diagonal/>
    </border>
    <border>
      <left/>
      <right/>
      <top style="medium">
        <color rgb="FFD9D9D9"/>
      </top>
      <bottom/>
      <diagonal/>
    </border>
    <border>
      <left style="medium">
        <color rgb="FFD9D9D9"/>
      </left>
      <right/>
      <top style="medium">
        <color rgb="FFD9D9D9"/>
      </top>
      <bottom style="medium">
        <color rgb="FFD9D9D9"/>
      </bottom>
      <diagonal/>
    </border>
    <border>
      <left style="medium">
        <color rgb="FFD9D9D9"/>
      </left>
      <right style="medium">
        <color rgb="FFD9D9D9"/>
      </right>
      <top style="medium">
        <color rgb="FFD9D9D9"/>
      </top>
      <bottom style="medium">
        <color rgb="FFD9D9D9"/>
      </bottom>
      <diagonal/>
    </border>
    <border>
      <left style="medium">
        <color rgb="FFD9D9D9"/>
      </left>
      <right style="medium">
        <color rgb="FFD9D9D9"/>
      </right>
      <top style="medium">
        <color rgb="FFD9D9D9"/>
      </top>
      <bottom/>
      <diagonal/>
    </border>
    <border>
      <left style="medium">
        <color rgb="FFD9D9D9"/>
      </left>
      <right style="medium">
        <color rgb="FFD9D9D9"/>
      </right>
      <top/>
      <bottom style="medium">
        <color rgb="FFD9D9D9"/>
      </bottom>
      <diagonal/>
    </border>
    <border>
      <left style="medium">
        <color rgb="FFD9D9D9"/>
      </left>
      <right/>
      <top/>
      <bottom/>
      <diagonal/>
    </border>
    <border>
      <left style="medium">
        <color rgb="FFD9D9D9"/>
      </left>
      <right style="medium">
        <color rgb="FFD9D9D9"/>
      </right>
      <top/>
      <bottom/>
      <diagonal/>
    </border>
    <border>
      <left style="thick">
        <color rgb="FFD9D9D9"/>
      </left>
      <right style="thick">
        <color rgb="FFD9D9D9"/>
      </right>
      <top style="thick">
        <color rgb="FFD9D9D9"/>
      </top>
      <bottom style="thick">
        <color rgb="FFD9D9D9"/>
      </bottom>
      <diagonal/>
    </border>
    <border>
      <left style="thick">
        <color rgb="FFD9D9D9"/>
      </left>
      <right style="medium">
        <color rgb="FFD9D9D9"/>
      </right>
      <top style="thick">
        <color rgb="FFD9D9D9"/>
      </top>
      <bottom style="medium">
        <color rgb="FFD9D9D9"/>
      </bottom>
      <diagonal/>
    </border>
    <border>
      <left style="medium">
        <color rgb="FFD9D9D9"/>
      </left>
      <right style="medium">
        <color rgb="FFD9D9D9"/>
      </right>
      <top style="thick">
        <color rgb="FFD9D9D9"/>
      </top>
      <bottom style="medium">
        <color rgb="FFD9D9D9"/>
      </bottom>
      <diagonal/>
    </border>
    <border>
      <left style="medium">
        <color rgb="FFD9D9D9"/>
      </left>
      <right style="thick">
        <color rgb="FFD9D9D9"/>
      </right>
      <top style="thick">
        <color rgb="FFD9D9D9"/>
      </top>
      <bottom style="medium">
        <color rgb="FFD9D9D9"/>
      </bottom>
      <diagonal/>
    </border>
    <border>
      <left style="thick">
        <color rgb="FFD9D9D9"/>
      </left>
      <right style="medium">
        <color rgb="FFD9D9D9"/>
      </right>
      <top style="medium">
        <color rgb="FFD9D9D9"/>
      </top>
      <bottom style="medium">
        <color rgb="FFD9D9D9"/>
      </bottom>
      <diagonal/>
    </border>
    <border>
      <left style="medium">
        <color rgb="FFD9D9D9"/>
      </left>
      <right style="thick">
        <color rgb="FFD9D9D9"/>
      </right>
      <top style="medium">
        <color rgb="FFD9D9D9"/>
      </top>
      <bottom style="medium">
        <color rgb="FFD9D9D9"/>
      </bottom>
      <diagonal/>
    </border>
    <border>
      <left/>
      <right/>
      <top/>
      <bottom style="medium">
        <color theme="0" tint="-0.249977111117893"/>
      </bottom>
      <diagonal/>
    </border>
    <border>
      <left style="thin">
        <color theme="0" tint="-0.249977111117893"/>
      </left>
      <right/>
      <top/>
      <bottom/>
      <diagonal/>
    </border>
    <border>
      <left/>
      <right style="thin">
        <color theme="0" tint="-0.249977111117893"/>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rgb="FFD9D9D9"/>
      </left>
      <right style="medium">
        <color rgb="FFD9D9D9"/>
      </right>
      <top style="medium">
        <color rgb="FFD9D9D9"/>
      </top>
      <bottom style="medium">
        <color theme="0" tint="-0.249977111117893"/>
      </bottom>
      <diagonal/>
    </border>
    <border>
      <left style="thick">
        <color rgb="FFD9D9D9"/>
      </left>
      <right style="medium">
        <color rgb="FFD9D9D9"/>
      </right>
      <top style="medium">
        <color rgb="FFD9D9D9"/>
      </top>
      <bottom style="medium">
        <color theme="0" tint="-0.249977111117893"/>
      </bottom>
      <diagonal/>
    </border>
    <border>
      <left style="medium">
        <color theme="0" tint="-0.249977111117893"/>
      </left>
      <right/>
      <top style="medium">
        <color rgb="FFD9D9D9"/>
      </top>
      <bottom/>
      <diagonal/>
    </border>
    <border>
      <left style="thin">
        <color theme="0" tint="-0.249977111117893"/>
      </left>
      <right style="medium">
        <color rgb="FFD9D9D9"/>
      </right>
      <top style="medium">
        <color rgb="FFD9D9D9"/>
      </top>
      <bottom style="medium">
        <color rgb="FFD9D9D9"/>
      </bottom>
      <diagonal/>
    </border>
  </borders>
  <cellStyleXfs count="3">
    <xf numFmtId="0" fontId="0" fillId="0" borderId="0"/>
    <xf numFmtId="9" fontId="5" fillId="0" borderId="0" applyFont="0" applyFill="0" applyBorder="0" applyAlignment="0" applyProtection="0"/>
    <xf numFmtId="0" fontId="7" fillId="0" borderId="0"/>
  </cellStyleXfs>
  <cellXfs count="16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10" fontId="0" fillId="0" borderId="0" xfId="1" applyNumberFormat="1" applyFont="1"/>
    <xf numFmtId="0" fontId="3" fillId="2" borderId="4" xfId="0" applyFont="1" applyFill="1" applyBorder="1" applyAlignment="1">
      <alignment horizontal="center" vertical="center"/>
    </xf>
    <xf numFmtId="0" fontId="2" fillId="0" borderId="0" xfId="0" applyFont="1" applyAlignment="1">
      <alignment horizontal="left" vertical="top" wrapText="1"/>
    </xf>
    <xf numFmtId="0" fontId="3" fillId="3" borderId="6" xfId="0" applyFont="1" applyFill="1" applyBorder="1" applyAlignment="1">
      <alignment horizontal="center" vertical="center" wrapText="1"/>
    </xf>
    <xf numFmtId="0" fontId="4" fillId="0" borderId="0" xfId="0" applyFont="1" applyAlignment="1">
      <alignment horizontal="left"/>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164" fontId="10" fillId="3" borderId="0" xfId="1" applyNumberFormat="1" applyFont="1" applyFill="1" applyBorder="1"/>
    <xf numFmtId="164" fontId="10" fillId="3" borderId="5" xfId="1" applyNumberFormat="1" applyFont="1" applyFill="1" applyBorder="1"/>
    <xf numFmtId="0" fontId="3" fillId="2" borderId="10" xfId="0" applyFont="1" applyFill="1" applyBorder="1" applyAlignment="1">
      <alignment horizontal="center" vertical="center" wrapText="1"/>
    </xf>
    <xf numFmtId="0" fontId="4" fillId="0" borderId="0" xfId="0" applyFont="1"/>
    <xf numFmtId="0" fontId="10" fillId="0" borderId="0" xfId="0" applyFont="1"/>
    <xf numFmtId="0" fontId="11" fillId="0" borderId="0" xfId="0" applyFont="1"/>
    <xf numFmtId="0" fontId="3" fillId="2" borderId="20" xfId="0" applyFont="1" applyFill="1" applyBorder="1" applyAlignment="1">
      <alignment horizontal="center" vertical="center" wrapText="1"/>
    </xf>
    <xf numFmtId="0" fontId="3" fillId="0" borderId="19" xfId="0" applyFont="1" applyBorder="1" applyAlignment="1">
      <alignment vertical="center" wrapText="1"/>
    </xf>
    <xf numFmtId="0" fontId="10" fillId="0" borderId="10" xfId="0" applyFont="1" applyBorder="1"/>
    <xf numFmtId="164" fontId="10" fillId="0" borderId="10" xfId="1" applyNumberFormat="1" applyFont="1" applyBorder="1"/>
    <xf numFmtId="0" fontId="3" fillId="3" borderId="11" xfId="0" applyFont="1" applyFill="1" applyBorder="1" applyAlignment="1">
      <alignment horizontal="center" vertical="center" wrapText="1"/>
    </xf>
    <xf numFmtId="0" fontId="0" fillId="0" borderId="0" xfId="0" applyFill="1"/>
    <xf numFmtId="0" fontId="15" fillId="0" borderId="0" xfId="0" applyFont="1" applyAlignment="1">
      <alignment vertical="center"/>
    </xf>
    <xf numFmtId="0" fontId="16" fillId="0" borderId="0" xfId="0" applyFont="1"/>
    <xf numFmtId="0" fontId="18" fillId="0" borderId="0" xfId="0" applyFont="1" applyAlignment="1">
      <alignment vertical="center"/>
    </xf>
    <xf numFmtId="0" fontId="0" fillId="0" borderId="0" xfId="0" applyFont="1"/>
    <xf numFmtId="0" fontId="11" fillId="2"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17" fillId="0" borderId="0" xfId="0" applyFont="1" applyAlignment="1">
      <alignment horizontal="left" vertical="top"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0" borderId="0" xfId="0" applyFont="1" applyAlignment="1">
      <alignment horizontal="left" vertical="center"/>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left" vertical="top"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17" fillId="0" borderId="0" xfId="1" applyNumberFormat="1" applyFont="1" applyAlignment="1">
      <alignment horizontal="left" vertical="top" wrapText="1"/>
    </xf>
    <xf numFmtId="0" fontId="16" fillId="0" borderId="10" xfId="0" applyFont="1" applyBorder="1" applyAlignment="1">
      <alignment horizontal="right" vertical="top" wrapText="1"/>
    </xf>
    <xf numFmtId="0" fontId="20" fillId="0" borderId="0" xfId="0" applyFont="1" applyAlignment="1">
      <alignment horizontal="left"/>
    </xf>
    <xf numFmtId="0" fontId="19" fillId="3" borderId="10" xfId="0" applyFont="1" applyFill="1" applyBorder="1" applyAlignment="1">
      <alignment horizontal="center" vertical="center" wrapText="1"/>
    </xf>
    <xf numFmtId="164" fontId="16" fillId="3" borderId="10" xfId="1" applyNumberFormat="1" applyFont="1" applyFill="1" applyBorder="1" applyAlignment="1">
      <alignment horizontal="right" vertical="top" wrapText="1"/>
    </xf>
    <xf numFmtId="0" fontId="19" fillId="3" borderId="10" xfId="0" applyFont="1" applyFill="1" applyBorder="1" applyAlignment="1">
      <alignment horizontal="center" vertical="center"/>
    </xf>
    <xf numFmtId="164" fontId="10" fillId="0" borderId="0" xfId="1" applyNumberFormat="1" applyFont="1"/>
    <xf numFmtId="0" fontId="11" fillId="0" borderId="0" xfId="0" applyFont="1" applyAlignment="1">
      <alignment vertical="center"/>
    </xf>
    <xf numFmtId="0" fontId="12" fillId="0" borderId="0" xfId="0" applyFont="1" applyAlignment="1">
      <alignment horizontal="left" vertical="top" wrapText="1"/>
    </xf>
    <xf numFmtId="0" fontId="4" fillId="0" borderId="0" xfId="0" applyFont="1" applyAlignment="1">
      <alignment horizontal="left" vertical="center"/>
    </xf>
    <xf numFmtId="0" fontId="2" fillId="0" borderId="0" xfId="0" applyFont="1" applyAlignment="1">
      <alignment horizontal="left" vertical="top" wrapText="1"/>
    </xf>
    <xf numFmtId="0" fontId="24" fillId="0" borderId="0" xfId="0" applyFont="1" applyAlignment="1">
      <alignment horizontal="left" vertical="top" wrapText="1"/>
    </xf>
    <xf numFmtId="0" fontId="23" fillId="0" borderId="0" xfId="0" applyFont="1"/>
    <xf numFmtId="0" fontId="0" fillId="0" borderId="0" xfId="0" applyBorder="1"/>
    <xf numFmtId="0" fontId="11" fillId="0" borderId="21" xfId="0" applyFont="1" applyBorder="1" applyAlignment="1">
      <alignment vertical="center"/>
    </xf>
    <xf numFmtId="0" fontId="10" fillId="0" borderId="21" xfId="0" applyFont="1" applyBorder="1"/>
    <xf numFmtId="164" fontId="10" fillId="0" borderId="21" xfId="1" applyNumberFormat="1" applyFont="1" applyBorder="1"/>
    <xf numFmtId="0" fontId="0" fillId="0" borderId="0" xfId="0" applyFill="1" applyBorder="1"/>
    <xf numFmtId="164" fontId="10" fillId="3" borderId="21" xfId="1" applyNumberFormat="1" applyFont="1" applyFill="1" applyBorder="1"/>
    <xf numFmtId="0" fontId="0" fillId="0" borderId="22" xfId="0" applyBorder="1"/>
    <xf numFmtId="0" fontId="0" fillId="0" borderId="23" xfId="0" applyBorder="1"/>
    <xf numFmtId="0" fontId="12" fillId="0" borderId="21" xfId="0" applyFont="1" applyBorder="1" applyAlignment="1">
      <alignment horizontal="left" vertical="top" wrapText="1"/>
    </xf>
    <xf numFmtId="0" fontId="6" fillId="0" borderId="0" xfId="0" applyFont="1" applyFill="1" applyAlignment="1">
      <alignment vertical="top"/>
    </xf>
    <xf numFmtId="0" fontId="2" fillId="0" borderId="0" xfId="0" applyFont="1" applyFill="1" applyAlignment="1">
      <alignment horizontal="left" vertical="top" wrapText="1"/>
    </xf>
    <xf numFmtId="0" fontId="10" fillId="0" borderId="0" xfId="0" applyFont="1" applyFill="1"/>
    <xf numFmtId="0" fontId="0" fillId="0" borderId="0" xfId="0" applyFont="1" applyFill="1"/>
    <xf numFmtId="0" fontId="1" fillId="0" borderId="0" xfId="0" applyFont="1" applyFill="1" applyAlignment="1">
      <alignment vertical="center"/>
    </xf>
    <xf numFmtId="0" fontId="9" fillId="0" borderId="0" xfId="0" applyFont="1" applyFill="1" applyAlignment="1">
      <alignment vertical="center"/>
    </xf>
    <xf numFmtId="0" fontId="22" fillId="0" borderId="0" xfId="0" applyFont="1" applyFill="1" applyAlignment="1">
      <alignment horizontal="left"/>
    </xf>
    <xf numFmtId="0" fontId="11" fillId="0" borderId="15" xfId="0" applyFont="1" applyFill="1" applyBorder="1" applyAlignment="1">
      <alignment horizontal="center" vertical="center" wrapText="1"/>
    </xf>
    <xf numFmtId="0" fontId="11" fillId="0" borderId="15" xfId="0" applyFont="1" applyFill="1" applyBorder="1" applyAlignment="1">
      <alignment horizontal="left" vertical="center" wrapText="1" indent="2"/>
    </xf>
    <xf numFmtId="0" fontId="11" fillId="0" borderId="15" xfId="0" applyFont="1" applyFill="1" applyBorder="1" applyAlignment="1">
      <alignment horizontal="right" vertical="top"/>
    </xf>
    <xf numFmtId="164" fontId="10" fillId="0" borderId="15" xfId="1" applyNumberFormat="1" applyFont="1" applyFill="1" applyBorder="1" applyAlignment="1">
      <alignment horizontal="right" vertical="top" wrapText="1"/>
    </xf>
    <xf numFmtId="0" fontId="12" fillId="0" borderId="0" xfId="0" applyFont="1" applyFill="1" applyAlignment="1">
      <alignment horizontal="left" vertical="top" wrapText="1"/>
    </xf>
    <xf numFmtId="0" fontId="11" fillId="0" borderId="15" xfId="0" applyFont="1" applyFill="1" applyBorder="1"/>
    <xf numFmtId="0" fontId="4" fillId="0" borderId="0" xfId="0" applyFont="1" applyFill="1" applyAlignment="1">
      <alignment horizontal="left"/>
    </xf>
    <xf numFmtId="0" fontId="21" fillId="0" borderId="0" xfId="0" applyFont="1" applyFill="1" applyAlignment="1">
      <alignment horizontal="left" vertical="center"/>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wrapText="1" indent="2"/>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wrapText="1" indent="2"/>
    </xf>
    <xf numFmtId="0" fontId="11" fillId="0" borderId="24" xfId="0" applyFont="1" applyFill="1" applyBorder="1"/>
    <xf numFmtId="0" fontId="10" fillId="0" borderId="24" xfId="0" applyFont="1" applyFill="1" applyBorder="1"/>
    <xf numFmtId="164" fontId="10" fillId="0" borderId="24" xfId="1" applyNumberFormat="1" applyFont="1" applyFill="1" applyBorder="1" applyAlignment="1">
      <alignment horizontal="right" vertical="top" wrapText="1"/>
    </xf>
    <xf numFmtId="0" fontId="10" fillId="0" borderId="25" xfId="0" applyFont="1" applyBorder="1"/>
    <xf numFmtId="164" fontId="10" fillId="0" borderId="25" xfId="1" applyNumberFormat="1" applyFont="1" applyBorder="1"/>
    <xf numFmtId="0" fontId="3" fillId="0" borderId="26" xfId="0" applyFont="1" applyBorder="1" applyAlignment="1">
      <alignment vertical="center" wrapText="1"/>
    </xf>
    <xf numFmtId="0" fontId="4" fillId="0" borderId="21" xfId="0" applyFont="1" applyBorder="1"/>
    <xf numFmtId="0" fontId="11" fillId="0" borderId="21" xfId="0" applyFont="1" applyBorder="1"/>
    <xf numFmtId="0" fontId="8" fillId="0" borderId="28" xfId="0" applyFont="1" applyBorder="1" applyAlignment="1">
      <alignment horizontal="left" vertical="top" wrapText="1"/>
    </xf>
    <xf numFmtId="0" fontId="14" fillId="0" borderId="0" xfId="0" applyFont="1" applyAlignment="1">
      <alignment horizontal="left" vertical="top" wrapText="1"/>
    </xf>
    <xf numFmtId="0" fontId="2" fillId="0" borderId="0" xfId="0" applyFont="1" applyFill="1" applyAlignment="1">
      <alignment horizontal="right" vertical="top" wrapText="1"/>
    </xf>
    <xf numFmtId="0" fontId="6" fillId="0" borderId="0" xfId="0" applyFont="1" applyFill="1" applyAlignment="1">
      <alignment horizontal="right" vertical="top"/>
    </xf>
    <xf numFmtId="0" fontId="10" fillId="0" borderId="15" xfId="0" applyFont="1" applyFill="1" applyBorder="1" applyAlignment="1">
      <alignment horizontal="right" vertical="top" wrapText="1"/>
    </xf>
    <xf numFmtId="0" fontId="18" fillId="0" borderId="0" xfId="0" applyFont="1" applyFill="1" applyAlignment="1">
      <alignment horizontal="right" vertical="top"/>
    </xf>
    <xf numFmtId="0" fontId="0" fillId="0" borderId="0" xfId="0" applyFont="1" applyFill="1" applyAlignment="1">
      <alignment horizontal="right" vertical="top"/>
    </xf>
    <xf numFmtId="0" fontId="18" fillId="0" borderId="0" xfId="0" applyFont="1" applyFill="1" applyAlignment="1">
      <alignment vertical="center"/>
    </xf>
    <xf numFmtId="0" fontId="0" fillId="0" borderId="0" xfId="0" applyNumberFormat="1" applyFont="1"/>
    <xf numFmtId="164" fontId="0" fillId="0" borderId="0" xfId="0" applyNumberFormat="1" applyFont="1"/>
    <xf numFmtId="0" fontId="0" fillId="0" borderId="0" xfId="0" applyNumberFormat="1" applyFont="1" applyFill="1"/>
    <xf numFmtId="164" fontId="0" fillId="0" borderId="0" xfId="0" applyNumberFormat="1" applyFont="1" applyFill="1"/>
    <xf numFmtId="0" fontId="0" fillId="0" borderId="21" xfId="0" applyNumberFormat="1" applyFont="1" applyFill="1" applyBorder="1"/>
    <xf numFmtId="164" fontId="0" fillId="0" borderId="21" xfId="0" applyNumberFormat="1" applyFont="1" applyFill="1" applyBorder="1"/>
    <xf numFmtId="0" fontId="0" fillId="0" borderId="10" xfId="0" applyFont="1" applyBorder="1" applyAlignment="1">
      <alignment horizontal="right" vertical="top" wrapText="1"/>
    </xf>
    <xf numFmtId="164" fontId="0" fillId="3" borderId="10" xfId="1" applyNumberFormat="1" applyFont="1" applyFill="1" applyBorder="1" applyAlignment="1">
      <alignment horizontal="right" vertical="top" wrapText="1"/>
    </xf>
    <xf numFmtId="164" fontId="14" fillId="0" borderId="0" xfId="1" applyNumberFormat="1" applyFont="1" applyAlignment="1">
      <alignment horizontal="left" vertical="top" wrapText="1"/>
    </xf>
    <xf numFmtId="0" fontId="17" fillId="0" borderId="0" xfId="0" applyFont="1" applyAlignment="1">
      <alignment horizontal="left" vertical="top" wrapText="1"/>
    </xf>
    <xf numFmtId="0" fontId="14" fillId="0" borderId="27" xfId="0" applyFont="1" applyFill="1" applyBorder="1"/>
    <xf numFmtId="0" fontId="14" fillId="0" borderId="13" xfId="0" applyFont="1" applyFill="1" applyBorder="1"/>
    <xf numFmtId="0" fontId="17" fillId="0" borderId="0" xfId="0" applyFont="1" applyAlignment="1">
      <alignment horizontal="left" vertical="top" wrapText="1"/>
    </xf>
    <xf numFmtId="0" fontId="8" fillId="3" borderId="28" xfId="0" applyFont="1" applyFill="1" applyBorder="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12"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left" vertical="top" wrapText="1"/>
    </xf>
    <xf numFmtId="0" fontId="13" fillId="2" borderId="11" xfId="0" applyFont="1" applyFill="1" applyBorder="1" applyAlignment="1">
      <alignment vertical="center" wrapText="1"/>
    </xf>
    <xf numFmtId="0" fontId="13" fillId="2" borderId="14" xfId="0" applyFont="1" applyFill="1" applyBorder="1" applyAlignment="1">
      <alignment vertical="center" wrapText="1"/>
    </xf>
    <xf numFmtId="0" fontId="13" fillId="2" borderId="12" xfId="0" applyFont="1" applyFill="1" applyBorder="1" applyAlignment="1">
      <alignment vertical="center" wrapText="1"/>
    </xf>
    <xf numFmtId="0" fontId="13" fillId="2" borderId="9"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0" borderId="0" xfId="0" applyFont="1" applyFill="1" applyAlignment="1">
      <alignment horizontal="left" vertical="top" wrapText="1"/>
    </xf>
    <xf numFmtId="0" fontId="11" fillId="0" borderId="15" xfId="0" applyFont="1" applyFill="1" applyBorder="1" applyAlignment="1">
      <alignment horizontal="left" vertical="center" wrapText="1"/>
    </xf>
    <xf numFmtId="49" fontId="11" fillId="0" borderId="15" xfId="0" applyNumberFormat="1" applyFont="1" applyFill="1" applyBorder="1" applyAlignment="1">
      <alignment horizontal="center" vertical="center" wrapText="1"/>
    </xf>
    <xf numFmtId="0" fontId="3" fillId="0" borderId="15" xfId="0" applyFont="1" applyFill="1" applyBorder="1" applyAlignment="1">
      <alignment horizontal="left" vertical="center" wrapText="1"/>
    </xf>
    <xf numFmtId="49" fontId="3" fillId="0" borderId="15"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2" borderId="16" xfId="0" applyFont="1" applyFill="1" applyBorder="1" applyAlignment="1">
      <alignment vertical="center" wrapText="1"/>
    </xf>
    <xf numFmtId="0" fontId="3" fillId="2" borderId="19" xfId="0" applyFont="1" applyFill="1" applyBorder="1" applyAlignment="1">
      <alignmen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0" borderId="0" xfId="0" applyFont="1" applyAlignment="1">
      <alignment vertical="top" wrapText="1"/>
    </xf>
    <xf numFmtId="0" fontId="3" fillId="3" borderId="11" xfId="0" applyFont="1" applyFill="1" applyBorder="1" applyAlignment="1">
      <alignment vertical="center" wrapText="1"/>
    </xf>
    <xf numFmtId="0" fontId="3" fillId="3" borderId="14" xfId="0" applyFont="1" applyFill="1" applyBorder="1" applyAlignment="1">
      <alignment vertical="center" wrapText="1"/>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3">
    <cellStyle name="Normal" xfId="0" builtinId="0"/>
    <cellStyle name="Normal 1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zoomScaleNormal="100" workbookViewId="0">
      <selection activeCell="A4" sqref="A4"/>
    </sheetView>
  </sheetViews>
  <sheetFormatPr defaultColWidth="8.85546875" defaultRowHeight="15" x14ac:dyDescent="0.25"/>
  <cols>
    <col min="1" max="1" width="51.85546875" style="24" customWidth="1"/>
    <col min="2" max="3" width="12.5703125" style="24" customWidth="1"/>
    <col min="4" max="4" width="14.85546875" style="24" customWidth="1"/>
    <col min="5" max="5" width="12.5703125" style="24" customWidth="1"/>
    <col min="6" max="6" width="12.85546875" style="24" customWidth="1"/>
    <col min="7" max="7" width="15.140625" style="24" customWidth="1"/>
    <col min="8" max="8" width="8.85546875" style="24"/>
    <col min="9" max="9" width="28.7109375" style="24" customWidth="1"/>
    <col min="10" max="10" width="10.7109375" style="24" customWidth="1"/>
    <col min="11" max="16384" width="8.85546875" style="24"/>
  </cols>
  <sheetData>
    <row r="1" spans="1:8" ht="24.75" x14ac:dyDescent="0.25">
      <c r="A1" s="23" t="s">
        <v>35</v>
      </c>
      <c r="B1" s="23"/>
      <c r="C1" s="23"/>
      <c r="D1" s="23"/>
      <c r="E1" s="23"/>
      <c r="F1" s="23"/>
      <c r="G1" s="23"/>
    </row>
    <row r="2" spans="1:8" ht="30" customHeight="1" x14ac:dyDescent="0.25">
      <c r="A2" s="109" t="s">
        <v>78</v>
      </c>
      <c r="B2" s="109"/>
      <c r="C2" s="109"/>
      <c r="D2" s="109"/>
      <c r="E2" s="109"/>
      <c r="F2" s="109"/>
      <c r="G2" s="109"/>
    </row>
    <row r="3" spans="1:8" ht="30" customHeight="1" x14ac:dyDescent="0.25">
      <c r="A3" s="109" t="s">
        <v>14</v>
      </c>
      <c r="B3" s="109"/>
      <c r="C3" s="109"/>
      <c r="D3" s="109"/>
      <c r="E3" s="109"/>
      <c r="F3" s="109"/>
      <c r="G3" s="109"/>
    </row>
    <row r="4" spans="1:8" ht="15.75" customHeight="1" x14ac:dyDescent="0.25">
      <c r="A4" s="106"/>
      <c r="B4" s="106"/>
      <c r="C4" s="106"/>
      <c r="D4" s="106"/>
      <c r="E4" s="106"/>
      <c r="F4" s="106"/>
      <c r="G4" s="106"/>
    </row>
    <row r="5" spans="1:8" ht="18" customHeight="1" thickBot="1" x14ac:dyDescent="0.4">
      <c r="A5" s="42">
        <v>2014</v>
      </c>
    </row>
    <row r="6" spans="1:8" ht="15" customHeight="1" thickBot="1" x14ac:dyDescent="0.3">
      <c r="A6" s="110" t="s">
        <v>0</v>
      </c>
      <c r="B6" s="43"/>
      <c r="C6" s="43" t="s">
        <v>1</v>
      </c>
      <c r="D6" s="43"/>
      <c r="E6" s="43"/>
      <c r="F6" s="45" t="s">
        <v>2</v>
      </c>
      <c r="G6" s="43"/>
    </row>
    <row r="7" spans="1:8" ht="15.6" customHeight="1" thickBot="1" x14ac:dyDescent="0.3">
      <c r="A7" s="110"/>
      <c r="B7" s="43" t="s">
        <v>3</v>
      </c>
      <c r="C7" s="43" t="s">
        <v>4</v>
      </c>
      <c r="D7" s="43" t="s">
        <v>5</v>
      </c>
      <c r="E7" s="43" t="s">
        <v>3</v>
      </c>
      <c r="F7" s="45" t="s">
        <v>4</v>
      </c>
      <c r="G7" s="43" t="s">
        <v>5</v>
      </c>
      <c r="H7" s="30"/>
    </row>
    <row r="8" spans="1:8" ht="19.5" thickBot="1" x14ac:dyDescent="0.3">
      <c r="A8" s="89" t="s">
        <v>79</v>
      </c>
      <c r="B8" s="41">
        <v>123</v>
      </c>
      <c r="C8" s="41">
        <v>60</v>
      </c>
      <c r="D8" s="44">
        <f>C8/B8</f>
        <v>0.48780487804878048</v>
      </c>
      <c r="E8" s="41">
        <v>406</v>
      </c>
      <c r="F8" s="41">
        <v>212</v>
      </c>
      <c r="G8" s="44">
        <f>F8/E8</f>
        <v>0.52216748768472909</v>
      </c>
      <c r="H8" s="30"/>
    </row>
    <row r="9" spans="1:8" ht="19.5" thickBot="1" x14ac:dyDescent="0.3">
      <c r="A9" s="89" t="s">
        <v>9</v>
      </c>
      <c r="B9" s="41">
        <v>262</v>
      </c>
      <c r="C9" s="41">
        <v>50</v>
      </c>
      <c r="D9" s="44">
        <f t="shared" ref="D9:D18" si="0">C9/B9</f>
        <v>0.19083969465648856</v>
      </c>
      <c r="E9" s="41">
        <v>564</v>
      </c>
      <c r="F9" s="41">
        <v>99</v>
      </c>
      <c r="G9" s="44">
        <f t="shared" ref="G9:G18" si="1">F9/E9</f>
        <v>0.17553191489361702</v>
      </c>
      <c r="H9" s="30"/>
    </row>
    <row r="10" spans="1:8" ht="19.5" thickBot="1" x14ac:dyDescent="0.3">
      <c r="A10" s="89" t="s">
        <v>10</v>
      </c>
      <c r="B10" s="41">
        <v>19</v>
      </c>
      <c r="C10" s="41">
        <v>4</v>
      </c>
      <c r="D10" s="44">
        <f t="shared" si="0"/>
        <v>0.21052631578947367</v>
      </c>
      <c r="E10" s="41">
        <v>71</v>
      </c>
      <c r="F10" s="41">
        <v>12</v>
      </c>
      <c r="G10" s="44">
        <f t="shared" si="1"/>
        <v>0.16901408450704225</v>
      </c>
      <c r="H10" s="30"/>
    </row>
    <row r="11" spans="1:8" ht="19.5" thickBot="1" x14ac:dyDescent="0.3">
      <c r="A11" s="89" t="s">
        <v>7</v>
      </c>
      <c r="B11" s="41">
        <v>553</v>
      </c>
      <c r="C11" s="41">
        <v>76</v>
      </c>
      <c r="D11" s="44">
        <f t="shared" si="0"/>
        <v>0.13743218806509946</v>
      </c>
      <c r="E11" s="41">
        <v>911</v>
      </c>
      <c r="F11" s="41">
        <v>124</v>
      </c>
      <c r="G11" s="44">
        <f t="shared" si="1"/>
        <v>0.13611416026344675</v>
      </c>
      <c r="H11" s="30"/>
    </row>
    <row r="12" spans="1:8" ht="19.5" thickBot="1" x14ac:dyDescent="0.3">
      <c r="A12" s="89" t="s">
        <v>8</v>
      </c>
      <c r="B12" s="41">
        <v>36</v>
      </c>
      <c r="C12" s="41">
        <v>11</v>
      </c>
      <c r="D12" s="44">
        <f t="shared" si="0"/>
        <v>0.30555555555555558</v>
      </c>
      <c r="E12" s="41">
        <v>45</v>
      </c>
      <c r="F12" s="41">
        <v>14</v>
      </c>
      <c r="G12" s="44">
        <f t="shared" si="1"/>
        <v>0.31111111111111112</v>
      </c>
      <c r="H12" s="30"/>
    </row>
    <row r="13" spans="1:8" ht="19.5" thickBot="1" x14ac:dyDescent="0.3">
      <c r="A13" s="89" t="s">
        <v>6</v>
      </c>
      <c r="B13" s="41">
        <v>2442</v>
      </c>
      <c r="C13" s="41">
        <v>448</v>
      </c>
      <c r="D13" s="44">
        <f t="shared" si="0"/>
        <v>0.18345618345618345</v>
      </c>
      <c r="E13" s="41">
        <v>7487</v>
      </c>
      <c r="F13" s="41">
        <v>1498</v>
      </c>
      <c r="G13" s="44">
        <f t="shared" si="1"/>
        <v>0.20008013890743956</v>
      </c>
      <c r="H13" s="30"/>
    </row>
    <row r="14" spans="1:8" ht="19.5" thickBot="1" x14ac:dyDescent="0.3">
      <c r="A14" s="89" t="s">
        <v>27</v>
      </c>
      <c r="B14" s="41">
        <v>44</v>
      </c>
      <c r="C14" s="41">
        <v>19</v>
      </c>
      <c r="D14" s="44">
        <f t="shared" si="0"/>
        <v>0.43181818181818182</v>
      </c>
      <c r="E14" s="41">
        <v>232</v>
      </c>
      <c r="F14" s="41">
        <v>75</v>
      </c>
      <c r="G14" s="44">
        <f t="shared" si="1"/>
        <v>0.32327586206896552</v>
      </c>
      <c r="H14" s="30"/>
    </row>
    <row r="15" spans="1:8" ht="19.5" thickBot="1" x14ac:dyDescent="0.3">
      <c r="A15" s="89" t="s">
        <v>12</v>
      </c>
      <c r="B15" s="103">
        <v>33</v>
      </c>
      <c r="C15" s="103">
        <v>19</v>
      </c>
      <c r="D15" s="104">
        <f t="shared" si="0"/>
        <v>0.5757575757575758</v>
      </c>
      <c r="E15" s="103">
        <v>179</v>
      </c>
      <c r="F15" s="103">
        <v>99</v>
      </c>
      <c r="G15" s="44">
        <f t="shared" si="1"/>
        <v>0.55307262569832405</v>
      </c>
      <c r="H15" s="30"/>
    </row>
    <row r="16" spans="1:8" ht="19.5" thickBot="1" x14ac:dyDescent="0.3">
      <c r="A16" s="89" t="s">
        <v>80</v>
      </c>
      <c r="B16" s="103">
        <v>7</v>
      </c>
      <c r="C16" s="103">
        <v>5</v>
      </c>
      <c r="D16" s="104">
        <f t="shared" si="0"/>
        <v>0.7142857142857143</v>
      </c>
      <c r="E16" s="103">
        <v>8</v>
      </c>
      <c r="F16" s="103">
        <v>5</v>
      </c>
      <c r="G16" s="44">
        <f t="shared" si="1"/>
        <v>0.625</v>
      </c>
      <c r="H16" s="30"/>
    </row>
    <row r="17" spans="1:8" ht="21" customHeight="1" thickBot="1" x14ac:dyDescent="0.3">
      <c r="A17" s="89" t="s">
        <v>29</v>
      </c>
      <c r="B17" s="103">
        <v>286</v>
      </c>
      <c r="C17" s="103">
        <v>157</v>
      </c>
      <c r="D17" s="104">
        <f t="shared" si="0"/>
        <v>0.54895104895104896</v>
      </c>
      <c r="E17" s="103">
        <v>1241</v>
      </c>
      <c r="F17" s="103">
        <v>617</v>
      </c>
      <c r="G17" s="44">
        <f t="shared" si="1"/>
        <v>0.49717969379532634</v>
      </c>
      <c r="H17" s="30"/>
    </row>
    <row r="18" spans="1:8" ht="19.5" thickBot="1" x14ac:dyDescent="0.3">
      <c r="A18" s="89" t="s">
        <v>11</v>
      </c>
      <c r="B18" s="103">
        <v>1059</v>
      </c>
      <c r="C18" s="103">
        <v>384</v>
      </c>
      <c r="D18" s="104">
        <f t="shared" si="0"/>
        <v>0.36260623229461758</v>
      </c>
      <c r="E18" s="103">
        <v>2773</v>
      </c>
      <c r="F18" s="103">
        <v>1031</v>
      </c>
      <c r="G18" s="44">
        <f t="shared" si="1"/>
        <v>0.37179949513162641</v>
      </c>
      <c r="H18" s="30"/>
    </row>
    <row r="19" spans="1:8" ht="15.75" customHeight="1" x14ac:dyDescent="0.25">
      <c r="A19" s="107" t="s">
        <v>84</v>
      </c>
      <c r="B19" s="90"/>
      <c r="C19" s="90"/>
      <c r="D19" s="105"/>
      <c r="E19" s="90"/>
      <c r="F19" s="90"/>
      <c r="G19" s="40"/>
      <c r="H19" s="30"/>
    </row>
    <row r="20" spans="1:8" ht="10.9" customHeight="1" x14ac:dyDescent="0.25">
      <c r="A20" s="51"/>
      <c r="B20" s="30"/>
      <c r="C20" s="30"/>
      <c r="D20" s="30"/>
      <c r="E20" s="30"/>
      <c r="F20" s="30"/>
      <c r="G20" s="30"/>
    </row>
  </sheetData>
  <sortState ref="A23:G30">
    <sortCondition ref="A22:A30"/>
  </sortState>
  <mergeCells count="3">
    <mergeCell ref="A2:G2"/>
    <mergeCell ref="A3:G3"/>
    <mergeCell ref="A6:A7"/>
  </mergeCells>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activeCell="D27" sqref="D27"/>
    </sheetView>
  </sheetViews>
  <sheetFormatPr defaultColWidth="8.85546875" defaultRowHeight="15" x14ac:dyDescent="0.25"/>
  <cols>
    <col min="1" max="1" width="50.5703125" style="26" customWidth="1"/>
    <col min="2" max="5" width="15.140625" style="26" customWidth="1"/>
    <col min="6" max="6" width="16.85546875" style="26" customWidth="1"/>
    <col min="7" max="7" width="8.85546875" style="26"/>
    <col min="8" max="8" width="27" style="26" customWidth="1"/>
    <col min="9" max="16384" width="8.85546875" style="26"/>
  </cols>
  <sheetData>
    <row r="1" spans="1:6" ht="24.75" x14ac:dyDescent="0.25">
      <c r="A1" s="25" t="s">
        <v>36</v>
      </c>
      <c r="B1" s="25"/>
      <c r="C1" s="25"/>
      <c r="D1" s="25"/>
      <c r="E1" s="25"/>
      <c r="F1" s="25"/>
    </row>
    <row r="2" spans="1:6" ht="24" customHeight="1" x14ac:dyDescent="0.25">
      <c r="A2" s="111" t="s">
        <v>13</v>
      </c>
      <c r="B2" s="111"/>
      <c r="C2" s="111"/>
      <c r="D2" s="111"/>
      <c r="E2" s="111"/>
      <c r="F2" s="111"/>
    </row>
    <row r="3" spans="1:6" ht="34.5" customHeight="1" x14ac:dyDescent="0.25">
      <c r="A3" s="112" t="s">
        <v>14</v>
      </c>
      <c r="B3" s="112"/>
      <c r="C3" s="112"/>
      <c r="D3" s="112"/>
      <c r="E3" s="112"/>
      <c r="F3" s="112"/>
    </row>
    <row r="4" spans="1:6" ht="11.45" customHeight="1" x14ac:dyDescent="0.25">
      <c r="A4" s="33"/>
      <c r="B4" s="33"/>
      <c r="C4" s="33"/>
      <c r="D4" s="33"/>
      <c r="E4" s="33"/>
      <c r="F4" s="33"/>
    </row>
    <row r="5" spans="1:6" ht="18" customHeight="1" thickBot="1" x14ac:dyDescent="0.35">
      <c r="A5" s="8">
        <v>2014</v>
      </c>
    </row>
    <row r="6" spans="1:6" ht="18" customHeight="1" thickBot="1" x14ac:dyDescent="0.3">
      <c r="A6" s="113" t="s">
        <v>0</v>
      </c>
      <c r="B6" s="115" t="s">
        <v>3</v>
      </c>
      <c r="C6" s="116"/>
      <c r="D6" s="117"/>
      <c r="E6" s="115" t="s">
        <v>15</v>
      </c>
      <c r="F6" s="117"/>
    </row>
    <row r="7" spans="1:6" ht="15.75" thickBot="1" x14ac:dyDescent="0.3">
      <c r="A7" s="114"/>
      <c r="B7" s="27" t="s">
        <v>1</v>
      </c>
      <c r="C7" s="31" t="s">
        <v>19</v>
      </c>
      <c r="D7" s="32" t="s">
        <v>16</v>
      </c>
      <c r="E7" s="28" t="s">
        <v>1</v>
      </c>
      <c r="F7" s="29" t="s">
        <v>19</v>
      </c>
    </row>
    <row r="8" spans="1:6" ht="18.75" x14ac:dyDescent="0.3">
      <c r="A8" s="14" t="s">
        <v>79</v>
      </c>
      <c r="B8" s="15">
        <v>123</v>
      </c>
      <c r="C8" s="15">
        <v>406</v>
      </c>
      <c r="D8" s="15">
        <v>529</v>
      </c>
      <c r="E8" s="11">
        <f>B8/D8</f>
        <v>0.23251417769376181</v>
      </c>
      <c r="F8" s="11">
        <f>C8/D8</f>
        <v>0.76748582230623819</v>
      </c>
    </row>
    <row r="9" spans="1:6" ht="18.75" x14ac:dyDescent="0.3">
      <c r="A9" s="14" t="s">
        <v>9</v>
      </c>
      <c r="B9" s="15">
        <v>262</v>
      </c>
      <c r="C9" s="15">
        <v>564</v>
      </c>
      <c r="D9" s="15">
        <v>826</v>
      </c>
      <c r="E9" s="11">
        <f t="shared" ref="E9:E18" si="0">B9/D9</f>
        <v>0.31719128329297819</v>
      </c>
      <c r="F9" s="11">
        <f t="shared" ref="F9:F18" si="1">C9/D9</f>
        <v>0.68280871670702181</v>
      </c>
    </row>
    <row r="10" spans="1:6" ht="18.75" x14ac:dyDescent="0.3">
      <c r="A10" s="14" t="s">
        <v>10</v>
      </c>
      <c r="B10" s="15">
        <v>19</v>
      </c>
      <c r="C10" s="15">
        <v>71</v>
      </c>
      <c r="D10" s="15">
        <v>90</v>
      </c>
      <c r="E10" s="11">
        <f t="shared" si="0"/>
        <v>0.21111111111111111</v>
      </c>
      <c r="F10" s="11">
        <f t="shared" si="1"/>
        <v>0.78888888888888886</v>
      </c>
    </row>
    <row r="11" spans="1:6" ht="18.75" x14ac:dyDescent="0.3">
      <c r="A11" s="14" t="s">
        <v>7</v>
      </c>
      <c r="B11" s="15">
        <v>553</v>
      </c>
      <c r="C11" s="15">
        <v>911</v>
      </c>
      <c r="D11" s="15">
        <v>1464</v>
      </c>
      <c r="E11" s="11">
        <f t="shared" si="0"/>
        <v>0.37773224043715847</v>
      </c>
      <c r="F11" s="11">
        <f t="shared" si="1"/>
        <v>0.62226775956284153</v>
      </c>
    </row>
    <row r="12" spans="1:6" ht="18.75" x14ac:dyDescent="0.3">
      <c r="A12" s="14" t="s">
        <v>8</v>
      </c>
      <c r="B12" s="15">
        <v>36</v>
      </c>
      <c r="C12" s="15">
        <v>45</v>
      </c>
      <c r="D12" s="15">
        <v>81</v>
      </c>
      <c r="E12" s="11">
        <f t="shared" si="0"/>
        <v>0.44444444444444442</v>
      </c>
      <c r="F12" s="11">
        <f t="shared" si="1"/>
        <v>0.55555555555555558</v>
      </c>
    </row>
    <row r="13" spans="1:6" ht="18.75" x14ac:dyDescent="0.3">
      <c r="A13" s="14" t="s">
        <v>6</v>
      </c>
      <c r="B13" s="15">
        <v>2442</v>
      </c>
      <c r="C13" s="15">
        <v>7487</v>
      </c>
      <c r="D13" s="15">
        <v>9929</v>
      </c>
      <c r="E13" s="11">
        <f t="shared" si="0"/>
        <v>0.24594621814885689</v>
      </c>
      <c r="F13" s="11">
        <f t="shared" si="1"/>
        <v>0.75405378185114313</v>
      </c>
    </row>
    <row r="14" spans="1:6" ht="18.75" x14ac:dyDescent="0.3">
      <c r="A14" s="14" t="s">
        <v>27</v>
      </c>
      <c r="B14" s="15">
        <v>44</v>
      </c>
      <c r="C14" s="15">
        <v>232</v>
      </c>
      <c r="D14" s="15">
        <v>276</v>
      </c>
      <c r="E14" s="11">
        <f t="shared" si="0"/>
        <v>0.15942028985507245</v>
      </c>
      <c r="F14" s="11">
        <f t="shared" si="1"/>
        <v>0.84057971014492749</v>
      </c>
    </row>
    <row r="15" spans="1:6" ht="18.75" x14ac:dyDescent="0.3">
      <c r="A15" s="14" t="s">
        <v>12</v>
      </c>
      <c r="B15" s="15">
        <v>33</v>
      </c>
      <c r="C15" s="15">
        <v>179</v>
      </c>
      <c r="D15" s="15">
        <v>212</v>
      </c>
      <c r="E15" s="11">
        <f t="shared" si="0"/>
        <v>0.15566037735849056</v>
      </c>
      <c r="F15" s="11">
        <f t="shared" si="1"/>
        <v>0.84433962264150941</v>
      </c>
    </row>
    <row r="16" spans="1:6" ht="18.75" x14ac:dyDescent="0.3">
      <c r="A16" s="14" t="s">
        <v>80</v>
      </c>
      <c r="B16" s="15">
        <v>7</v>
      </c>
      <c r="C16" s="15">
        <v>8</v>
      </c>
      <c r="D16" s="15">
        <v>15</v>
      </c>
      <c r="E16" s="11">
        <f t="shared" si="0"/>
        <v>0.46666666666666667</v>
      </c>
      <c r="F16" s="11">
        <f t="shared" si="1"/>
        <v>0.53333333333333333</v>
      </c>
    </row>
    <row r="17" spans="1:6" ht="18.75" x14ac:dyDescent="0.3">
      <c r="A17" s="14" t="s">
        <v>29</v>
      </c>
      <c r="B17" s="15">
        <v>286</v>
      </c>
      <c r="C17" s="15">
        <v>1241</v>
      </c>
      <c r="D17" s="15">
        <v>1527</v>
      </c>
      <c r="E17" s="11">
        <f t="shared" si="0"/>
        <v>0.18729535036018335</v>
      </c>
      <c r="F17" s="11">
        <f>C17/D17</f>
        <v>0.81270464963981659</v>
      </c>
    </row>
    <row r="18" spans="1:6" ht="19.5" thickBot="1" x14ac:dyDescent="0.35">
      <c r="A18" s="87" t="s">
        <v>11</v>
      </c>
      <c r="B18" s="55">
        <v>1059</v>
      </c>
      <c r="C18" s="55">
        <v>2773</v>
      </c>
      <c r="D18" s="55">
        <v>3832</v>
      </c>
      <c r="E18" s="58">
        <f t="shared" si="0"/>
        <v>0.27635699373695199</v>
      </c>
      <c r="F18" s="58">
        <f t="shared" si="1"/>
        <v>0.72364300626304801</v>
      </c>
    </row>
    <row r="19" spans="1:6" x14ac:dyDescent="0.25">
      <c r="A19" s="108" t="s">
        <v>84</v>
      </c>
      <c r="E19" s="4"/>
      <c r="F19" s="4"/>
    </row>
    <row r="20" spans="1:6" x14ac:dyDescent="0.25">
      <c r="A20" s="52"/>
      <c r="E20" s="4"/>
      <c r="F20" s="4"/>
    </row>
  </sheetData>
  <mergeCells count="5">
    <mergeCell ref="A2:F2"/>
    <mergeCell ref="A3:F3"/>
    <mergeCell ref="A6:A7"/>
    <mergeCell ref="B6:D6"/>
    <mergeCell ref="E6:F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activeCell="D30" sqref="D30"/>
    </sheetView>
  </sheetViews>
  <sheetFormatPr defaultRowHeight="15" x14ac:dyDescent="0.25"/>
  <cols>
    <col min="1" max="1" width="51.7109375" customWidth="1"/>
    <col min="2" max="3" width="12.5703125" customWidth="1"/>
    <col min="4" max="4" width="14.85546875" customWidth="1"/>
    <col min="5" max="5" width="12.5703125" customWidth="1"/>
    <col min="6" max="6" width="15.5703125" customWidth="1"/>
    <col min="7" max="7" width="14.7109375" customWidth="1"/>
    <col min="9" max="9" width="36.28515625" customWidth="1"/>
  </cols>
  <sheetData>
    <row r="1" spans="1:7" ht="24.75" x14ac:dyDescent="0.25">
      <c r="A1" s="2" t="s">
        <v>31</v>
      </c>
      <c r="B1" s="2"/>
      <c r="C1" s="2"/>
      <c r="D1" s="2"/>
      <c r="E1" s="2"/>
      <c r="F1" s="2"/>
      <c r="G1" s="2"/>
    </row>
    <row r="2" spans="1:7" x14ac:dyDescent="0.25">
      <c r="A2" s="3" t="s">
        <v>17</v>
      </c>
    </row>
    <row r="3" spans="1:7" x14ac:dyDescent="0.25">
      <c r="A3" s="3" t="s">
        <v>14</v>
      </c>
    </row>
    <row r="4" spans="1:7" ht="15.75" thickBot="1" x14ac:dyDescent="0.3"/>
    <row r="5" spans="1:7" ht="15.75" thickBot="1" x14ac:dyDescent="0.3">
      <c r="A5" s="122" t="s">
        <v>0</v>
      </c>
      <c r="B5" s="35"/>
      <c r="C5" s="35" t="s">
        <v>1</v>
      </c>
      <c r="D5" s="36"/>
      <c r="E5" s="35"/>
      <c r="F5" s="5" t="s">
        <v>2</v>
      </c>
      <c r="G5" s="36"/>
    </row>
    <row r="6" spans="1:7" x14ac:dyDescent="0.25">
      <c r="A6" s="123"/>
      <c r="B6" s="125" t="s">
        <v>3</v>
      </c>
      <c r="C6" s="127" t="s">
        <v>4</v>
      </c>
      <c r="D6" s="129" t="s">
        <v>5</v>
      </c>
      <c r="E6" s="125" t="s">
        <v>3</v>
      </c>
      <c r="F6" s="118" t="s">
        <v>4</v>
      </c>
      <c r="G6" s="120" t="s">
        <v>5</v>
      </c>
    </row>
    <row r="7" spans="1:7" ht="15.75" thickBot="1" x14ac:dyDescent="0.3">
      <c r="A7" s="124"/>
      <c r="B7" s="126"/>
      <c r="C7" s="128"/>
      <c r="D7" s="130"/>
      <c r="E7" s="126"/>
      <c r="F7" s="119"/>
      <c r="G7" s="121"/>
    </row>
    <row r="8" spans="1:7" ht="16.5" x14ac:dyDescent="0.3">
      <c r="A8" s="47" t="s">
        <v>9</v>
      </c>
      <c r="B8" s="15">
        <v>262</v>
      </c>
      <c r="C8" s="15">
        <v>50</v>
      </c>
      <c r="D8" s="46">
        <f>C8/B8</f>
        <v>0.19083969465648856</v>
      </c>
      <c r="E8" s="15">
        <v>564</v>
      </c>
      <c r="F8" s="15">
        <v>99</v>
      </c>
      <c r="G8" s="46">
        <f>F8/E8</f>
        <v>0.17553191489361702</v>
      </c>
    </row>
    <row r="9" spans="1:7" ht="16.5" x14ac:dyDescent="0.3">
      <c r="A9" s="47" t="s">
        <v>10</v>
      </c>
      <c r="B9" s="15">
        <v>19</v>
      </c>
      <c r="C9" s="15">
        <v>4</v>
      </c>
      <c r="D9" s="46">
        <f t="shared" ref="D9:D17" si="0">C9/B9</f>
        <v>0.21052631578947367</v>
      </c>
      <c r="E9" s="15">
        <v>71</v>
      </c>
      <c r="F9" s="15">
        <v>12</v>
      </c>
      <c r="G9" s="46">
        <f t="shared" ref="G9:G17" si="1">F9/E9</f>
        <v>0.16901408450704225</v>
      </c>
    </row>
    <row r="10" spans="1:7" ht="16.5" x14ac:dyDescent="0.3">
      <c r="A10" s="47" t="s">
        <v>7</v>
      </c>
      <c r="B10" s="15">
        <v>553</v>
      </c>
      <c r="C10" s="15">
        <v>76</v>
      </c>
      <c r="D10" s="46">
        <f t="shared" si="0"/>
        <v>0.13743218806509946</v>
      </c>
      <c r="E10" s="15">
        <v>911</v>
      </c>
      <c r="F10" s="15">
        <v>124</v>
      </c>
      <c r="G10" s="46">
        <f t="shared" si="1"/>
        <v>0.13611416026344675</v>
      </c>
    </row>
    <row r="11" spans="1:7" ht="16.5" x14ac:dyDescent="0.3">
      <c r="A11" s="47" t="s">
        <v>8</v>
      </c>
      <c r="B11" s="15">
        <v>14</v>
      </c>
      <c r="C11" s="15">
        <v>5</v>
      </c>
      <c r="D11" s="46">
        <f t="shared" si="0"/>
        <v>0.35714285714285715</v>
      </c>
      <c r="E11" s="15">
        <v>12</v>
      </c>
      <c r="F11" s="15">
        <v>5</v>
      </c>
      <c r="G11" s="46">
        <f t="shared" si="1"/>
        <v>0.41666666666666669</v>
      </c>
    </row>
    <row r="12" spans="1:7" ht="16.5" x14ac:dyDescent="0.3">
      <c r="A12" s="47" t="s">
        <v>6</v>
      </c>
      <c r="B12" s="15">
        <v>888</v>
      </c>
      <c r="C12" s="15">
        <v>172</v>
      </c>
      <c r="D12" s="46">
        <f t="shared" si="0"/>
        <v>0.19369369369369369</v>
      </c>
      <c r="E12" s="15">
        <v>2643</v>
      </c>
      <c r="F12" s="15">
        <v>530</v>
      </c>
      <c r="G12" s="46">
        <f t="shared" si="1"/>
        <v>0.200529701097238</v>
      </c>
    </row>
    <row r="13" spans="1:7" ht="16.5" x14ac:dyDescent="0.3">
      <c r="A13" s="47" t="s">
        <v>27</v>
      </c>
      <c r="B13" s="15">
        <v>0</v>
      </c>
      <c r="C13" s="15"/>
      <c r="D13" s="46"/>
      <c r="E13" s="15">
        <v>15</v>
      </c>
      <c r="F13" s="15">
        <v>4</v>
      </c>
      <c r="G13" s="46">
        <f t="shared" si="1"/>
        <v>0.26666666666666666</v>
      </c>
    </row>
    <row r="14" spans="1:7" ht="16.5" x14ac:dyDescent="0.3">
      <c r="A14" s="47" t="s">
        <v>12</v>
      </c>
      <c r="B14" s="15">
        <v>3</v>
      </c>
      <c r="C14" s="15">
        <v>2</v>
      </c>
      <c r="D14" s="46">
        <f t="shared" si="0"/>
        <v>0.66666666666666663</v>
      </c>
      <c r="E14" s="15">
        <v>10</v>
      </c>
      <c r="F14" s="15">
        <v>5</v>
      </c>
      <c r="G14" s="46">
        <f t="shared" si="1"/>
        <v>0.5</v>
      </c>
    </row>
    <row r="15" spans="1:7" ht="16.5" x14ac:dyDescent="0.3">
      <c r="A15" s="47" t="s">
        <v>80</v>
      </c>
      <c r="B15" s="15">
        <v>3</v>
      </c>
      <c r="C15" s="15">
        <v>1</v>
      </c>
      <c r="D15" s="46">
        <f t="shared" si="0"/>
        <v>0.33333333333333331</v>
      </c>
      <c r="E15" s="15">
        <v>2</v>
      </c>
      <c r="F15" s="15">
        <v>1</v>
      </c>
      <c r="G15" s="46">
        <f t="shared" si="1"/>
        <v>0.5</v>
      </c>
    </row>
    <row r="16" spans="1:7" ht="16.5" x14ac:dyDescent="0.3">
      <c r="A16" s="47" t="s">
        <v>29</v>
      </c>
      <c r="B16" s="15">
        <v>18</v>
      </c>
      <c r="C16" s="15">
        <v>3</v>
      </c>
      <c r="D16" s="46">
        <f t="shared" si="0"/>
        <v>0.16666666666666666</v>
      </c>
      <c r="E16" s="15">
        <v>130</v>
      </c>
      <c r="F16" s="15">
        <v>60</v>
      </c>
      <c r="G16" s="46">
        <f t="shared" si="1"/>
        <v>0.46153846153846156</v>
      </c>
    </row>
    <row r="17" spans="1:9" ht="17.25" thickBot="1" x14ac:dyDescent="0.35">
      <c r="A17" s="54" t="s">
        <v>11</v>
      </c>
      <c r="B17" s="55">
        <v>192</v>
      </c>
      <c r="C17" s="55">
        <v>59</v>
      </c>
      <c r="D17" s="56">
        <f t="shared" si="0"/>
        <v>0.30729166666666669</v>
      </c>
      <c r="E17" s="55">
        <v>506</v>
      </c>
      <c r="F17" s="55">
        <v>192</v>
      </c>
      <c r="G17" s="56">
        <f t="shared" si="1"/>
        <v>0.37944664031620551</v>
      </c>
    </row>
    <row r="18" spans="1:9" x14ac:dyDescent="0.25">
      <c r="A18" s="3"/>
      <c r="I18" s="57"/>
    </row>
    <row r="19" spans="1:9" x14ac:dyDescent="0.25">
      <c r="I19" s="57"/>
    </row>
    <row r="20" spans="1:9" x14ac:dyDescent="0.25">
      <c r="I20" s="57"/>
    </row>
    <row r="23" spans="1:9" x14ac:dyDescent="0.25">
      <c r="A23" s="53"/>
      <c r="B23" s="53"/>
      <c r="C23" s="53"/>
      <c r="D23" s="53"/>
    </row>
    <row r="24" spans="1:9" x14ac:dyDescent="0.25">
      <c r="A24" s="53"/>
      <c r="B24" s="53"/>
      <c r="C24" s="53"/>
      <c r="D24" s="53"/>
    </row>
    <row r="25" spans="1:9" x14ac:dyDescent="0.25">
      <c r="A25" s="53"/>
      <c r="B25" s="53"/>
      <c r="C25" s="53"/>
      <c r="D25" s="53"/>
    </row>
  </sheetData>
  <mergeCells count="7">
    <mergeCell ref="F6:F7"/>
    <mergeCell ref="G6:G7"/>
    <mergeCell ref="A5:A7"/>
    <mergeCell ref="B6:B7"/>
    <mergeCell ref="C6:C7"/>
    <mergeCell ref="D6:D7"/>
    <mergeCell ref="E6:E7"/>
  </mergeCells>
  <pageMargins left="0.7" right="0.7" top="0.75" bottom="0.75" header="0.3" footer="0.3"/>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activeCell="E28" sqref="E28"/>
    </sheetView>
  </sheetViews>
  <sheetFormatPr defaultColWidth="15.7109375" defaultRowHeight="15" x14ac:dyDescent="0.25"/>
  <cols>
    <col min="1" max="1" width="53.42578125" customWidth="1"/>
    <col min="5" max="5" width="17.28515625" customWidth="1"/>
    <col min="7" max="7" width="4.5703125" customWidth="1"/>
    <col min="8" max="8" width="37.5703125" customWidth="1"/>
  </cols>
  <sheetData>
    <row r="1" spans="1:6" ht="24.75" x14ac:dyDescent="0.25">
      <c r="A1" s="2" t="s">
        <v>30</v>
      </c>
      <c r="B1" s="2"/>
      <c r="C1" s="2"/>
      <c r="D1" s="2"/>
      <c r="E1" s="2"/>
      <c r="F1" s="2"/>
    </row>
    <row r="2" spans="1:6" x14ac:dyDescent="0.25">
      <c r="A2" s="3" t="s">
        <v>17</v>
      </c>
      <c r="D2" s="22"/>
    </row>
    <row r="3" spans="1:6" x14ac:dyDescent="0.25">
      <c r="A3" s="3" t="s">
        <v>14</v>
      </c>
      <c r="D3" s="22"/>
    </row>
    <row r="4" spans="1:6" ht="15.75" thickBot="1" x14ac:dyDescent="0.3"/>
    <row r="5" spans="1:6" ht="15.75" thickBot="1" x14ac:dyDescent="0.3">
      <c r="A5" s="122" t="s">
        <v>0</v>
      </c>
      <c r="B5" s="131" t="s">
        <v>3</v>
      </c>
      <c r="C5" s="132"/>
      <c r="D5" s="133"/>
      <c r="E5" s="131" t="s">
        <v>15</v>
      </c>
      <c r="F5" s="133"/>
    </row>
    <row r="6" spans="1:6" ht="15.75" thickBot="1" x14ac:dyDescent="0.3">
      <c r="A6" s="124"/>
      <c r="B6" s="34" t="s">
        <v>1</v>
      </c>
      <c r="C6" s="35" t="s">
        <v>19</v>
      </c>
      <c r="D6" s="36" t="s">
        <v>16</v>
      </c>
      <c r="E6" s="9" t="s">
        <v>1</v>
      </c>
      <c r="F6" s="10" t="s">
        <v>19</v>
      </c>
    </row>
    <row r="7" spans="1:6" ht="16.5" x14ac:dyDescent="0.3">
      <c r="A7" s="47" t="s">
        <v>79</v>
      </c>
      <c r="B7" s="15">
        <v>2</v>
      </c>
      <c r="C7" s="15">
        <v>20</v>
      </c>
      <c r="D7" s="15">
        <f>SUM(B7:C7)</f>
        <v>22</v>
      </c>
      <c r="E7" s="11">
        <f>B7/D7</f>
        <v>9.0909090909090912E-2</v>
      </c>
      <c r="F7" s="11">
        <f>C7/D7</f>
        <v>0.90909090909090906</v>
      </c>
    </row>
    <row r="8" spans="1:6" ht="16.5" x14ac:dyDescent="0.3">
      <c r="A8" s="47" t="s">
        <v>9</v>
      </c>
      <c r="B8" s="15">
        <v>262</v>
      </c>
      <c r="C8" s="15">
        <v>564</v>
      </c>
      <c r="D8" s="15">
        <f t="shared" ref="D8:D17" si="0">SUM(B8:C8)</f>
        <v>826</v>
      </c>
      <c r="E8" s="11">
        <f t="shared" ref="E8:E15" si="1">B8/D8</f>
        <v>0.31719128329297819</v>
      </c>
      <c r="F8" s="11">
        <f t="shared" ref="F8:F15" si="2">C8/D8</f>
        <v>0.68280871670702181</v>
      </c>
    </row>
    <row r="9" spans="1:6" ht="16.5" x14ac:dyDescent="0.3">
      <c r="A9" s="47" t="s">
        <v>10</v>
      </c>
      <c r="B9" s="15">
        <v>19</v>
      </c>
      <c r="C9" s="15">
        <v>71</v>
      </c>
      <c r="D9" s="15">
        <f t="shared" si="0"/>
        <v>90</v>
      </c>
      <c r="E9" s="11">
        <f t="shared" si="1"/>
        <v>0.21111111111111111</v>
      </c>
      <c r="F9" s="11">
        <f t="shared" si="2"/>
        <v>0.78888888888888886</v>
      </c>
    </row>
    <row r="10" spans="1:6" ht="16.5" x14ac:dyDescent="0.3">
      <c r="A10" s="47" t="s">
        <v>7</v>
      </c>
      <c r="B10" s="15">
        <v>553</v>
      </c>
      <c r="C10" s="15">
        <v>911</v>
      </c>
      <c r="D10" s="15">
        <f t="shared" si="0"/>
        <v>1464</v>
      </c>
      <c r="E10" s="11">
        <f t="shared" si="1"/>
        <v>0.37773224043715847</v>
      </c>
      <c r="F10" s="11">
        <f t="shared" si="2"/>
        <v>0.62226775956284153</v>
      </c>
    </row>
    <row r="11" spans="1:6" ht="16.5" x14ac:dyDescent="0.3">
      <c r="A11" s="47" t="s">
        <v>8</v>
      </c>
      <c r="B11" s="15">
        <v>14</v>
      </c>
      <c r="C11" s="15">
        <v>12</v>
      </c>
      <c r="D11" s="15">
        <f t="shared" si="0"/>
        <v>26</v>
      </c>
      <c r="E11" s="11">
        <f t="shared" si="1"/>
        <v>0.53846153846153844</v>
      </c>
      <c r="F11" s="11">
        <f t="shared" si="2"/>
        <v>0.46153846153846156</v>
      </c>
    </row>
    <row r="12" spans="1:6" ht="16.5" x14ac:dyDescent="0.3">
      <c r="A12" s="47" t="s">
        <v>6</v>
      </c>
      <c r="B12" s="15">
        <v>888</v>
      </c>
      <c r="C12" s="15">
        <v>2643</v>
      </c>
      <c r="D12" s="15">
        <f t="shared" si="0"/>
        <v>3531</v>
      </c>
      <c r="E12" s="11">
        <f t="shared" si="1"/>
        <v>0.25148683092608326</v>
      </c>
      <c r="F12" s="11">
        <f t="shared" si="2"/>
        <v>0.74851316907391674</v>
      </c>
    </row>
    <row r="13" spans="1:6" ht="16.5" x14ac:dyDescent="0.3">
      <c r="A13" s="47" t="s">
        <v>27</v>
      </c>
      <c r="B13" s="15">
        <v>0</v>
      </c>
      <c r="C13" s="15">
        <v>15</v>
      </c>
      <c r="D13" s="15">
        <f t="shared" si="0"/>
        <v>15</v>
      </c>
      <c r="E13" s="11">
        <f t="shared" si="1"/>
        <v>0</v>
      </c>
      <c r="F13" s="11">
        <f t="shared" si="2"/>
        <v>1</v>
      </c>
    </row>
    <row r="14" spans="1:6" ht="16.5" x14ac:dyDescent="0.3">
      <c r="A14" s="47" t="s">
        <v>12</v>
      </c>
      <c r="B14" s="15">
        <v>3</v>
      </c>
      <c r="C14" s="15">
        <v>10</v>
      </c>
      <c r="D14" s="15">
        <f t="shared" si="0"/>
        <v>13</v>
      </c>
      <c r="E14" s="11">
        <f t="shared" si="1"/>
        <v>0.23076923076923078</v>
      </c>
      <c r="F14" s="11">
        <f t="shared" si="2"/>
        <v>0.76923076923076927</v>
      </c>
    </row>
    <row r="15" spans="1:6" ht="16.5" x14ac:dyDescent="0.3">
      <c r="A15" s="47" t="s">
        <v>80</v>
      </c>
      <c r="B15" s="15">
        <v>3</v>
      </c>
      <c r="C15" s="15">
        <v>2</v>
      </c>
      <c r="D15" s="15">
        <f t="shared" si="0"/>
        <v>5</v>
      </c>
      <c r="E15" s="11">
        <f t="shared" si="1"/>
        <v>0.6</v>
      </c>
      <c r="F15" s="11">
        <f t="shared" si="2"/>
        <v>0.4</v>
      </c>
    </row>
    <row r="16" spans="1:6" ht="16.5" x14ac:dyDescent="0.3">
      <c r="A16" s="47" t="s">
        <v>29</v>
      </c>
      <c r="B16" s="15">
        <v>18</v>
      </c>
      <c r="C16" s="15">
        <v>130</v>
      </c>
      <c r="D16" s="15">
        <f t="shared" si="0"/>
        <v>148</v>
      </c>
      <c r="E16" s="11">
        <f>B16/D16</f>
        <v>0.12162162162162163</v>
      </c>
      <c r="F16" s="11">
        <f>C16/D16</f>
        <v>0.8783783783783784</v>
      </c>
    </row>
    <row r="17" spans="1:6" ht="17.25" thickBot="1" x14ac:dyDescent="0.35">
      <c r="A17" s="54" t="s">
        <v>11</v>
      </c>
      <c r="B17" s="55">
        <v>192</v>
      </c>
      <c r="C17" s="55">
        <v>506</v>
      </c>
      <c r="D17" s="55">
        <f t="shared" si="0"/>
        <v>698</v>
      </c>
      <c r="E17" s="58">
        <f t="shared" ref="E17" si="3">B17/D17</f>
        <v>0.27507163323782235</v>
      </c>
      <c r="F17" s="58">
        <f t="shared" ref="F17" si="4">C17/D17</f>
        <v>0.72492836676217765</v>
      </c>
    </row>
    <row r="18" spans="1:6" ht="13.15" customHeight="1" x14ac:dyDescent="0.25">
      <c r="A18" s="2"/>
    </row>
    <row r="22" spans="1:6" x14ac:dyDescent="0.25">
      <c r="C22" s="60"/>
      <c r="D22" s="59"/>
    </row>
    <row r="23" spans="1:6" x14ac:dyDescent="0.25">
      <c r="F23" s="53"/>
    </row>
    <row r="24" spans="1:6" x14ac:dyDescent="0.25">
      <c r="F24" s="53"/>
    </row>
    <row r="25" spans="1:6" x14ac:dyDescent="0.25">
      <c r="F25" s="53"/>
    </row>
  </sheetData>
  <mergeCells count="3">
    <mergeCell ref="A5:A6"/>
    <mergeCell ref="B5:D5"/>
    <mergeCell ref="E5:F5"/>
  </mergeCells>
  <pageMargins left="0.7" right="0.7" top="0.75" bottom="0.75" header="0.3" footer="0.3"/>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activeCell="L24" sqref="L24"/>
    </sheetView>
  </sheetViews>
  <sheetFormatPr defaultRowHeight="15" x14ac:dyDescent="0.25"/>
  <cols>
    <col min="1" max="1" width="59.5703125" customWidth="1"/>
    <col min="2" max="3" width="12.5703125" customWidth="1"/>
    <col min="4" max="4" width="12.85546875" customWidth="1"/>
    <col min="5" max="5" width="14.42578125" customWidth="1"/>
    <col min="6" max="6" width="12.5703125" customWidth="1"/>
    <col min="7" max="7" width="14" customWidth="1"/>
    <col min="8" max="9" width="10.28515625" customWidth="1"/>
  </cols>
  <sheetData>
    <row r="1" spans="1:13" ht="24.75" x14ac:dyDescent="0.25">
      <c r="A1" s="2" t="s">
        <v>32</v>
      </c>
      <c r="B1" s="2"/>
      <c r="C1" s="2"/>
      <c r="D1" s="2"/>
      <c r="E1" s="2"/>
      <c r="F1" s="2"/>
      <c r="G1" s="2"/>
    </row>
    <row r="2" spans="1:13" ht="29.25" customHeight="1" x14ac:dyDescent="0.25">
      <c r="A2" s="134" t="s">
        <v>13</v>
      </c>
      <c r="B2" s="134"/>
      <c r="C2" s="134"/>
      <c r="D2" s="134"/>
      <c r="E2" s="134"/>
      <c r="F2" s="134"/>
      <c r="G2" s="134"/>
      <c r="H2" s="1"/>
    </row>
    <row r="3" spans="1:13" x14ac:dyDescent="0.25">
      <c r="A3" s="134" t="s">
        <v>37</v>
      </c>
      <c r="B3" s="134"/>
      <c r="C3" s="134"/>
      <c r="D3" s="134"/>
      <c r="E3" s="134"/>
      <c r="F3" s="134"/>
      <c r="G3" s="134"/>
    </row>
    <row r="4" spans="1:13" ht="40.5" customHeight="1" x14ac:dyDescent="0.25">
      <c r="A4" s="134" t="s">
        <v>83</v>
      </c>
      <c r="B4" s="134"/>
      <c r="C4" s="134"/>
      <c r="D4" s="134"/>
      <c r="E4" s="134"/>
      <c r="F4" s="134"/>
      <c r="G4" s="134"/>
    </row>
    <row r="5" spans="1:13" ht="15.75" thickBot="1" x14ac:dyDescent="0.3">
      <c r="A5" s="6"/>
      <c r="B5" s="6"/>
      <c r="C5" s="6"/>
      <c r="D5" s="6"/>
      <c r="E5" s="6"/>
      <c r="F5" s="6"/>
      <c r="G5" s="6"/>
    </row>
    <row r="6" spans="1:13" ht="15.75" thickBot="1" x14ac:dyDescent="0.3">
      <c r="A6" s="135" t="s">
        <v>18</v>
      </c>
      <c r="B6" s="138" t="s">
        <v>1</v>
      </c>
      <c r="C6" s="139"/>
      <c r="D6" s="140"/>
      <c r="E6" s="38"/>
      <c r="F6" s="38" t="s">
        <v>2</v>
      </c>
      <c r="G6" s="39"/>
    </row>
    <row r="7" spans="1:13" x14ac:dyDescent="0.25">
      <c r="A7" s="136"/>
      <c r="B7" s="141" t="s">
        <v>3</v>
      </c>
      <c r="C7" s="143" t="s">
        <v>4</v>
      </c>
      <c r="D7" s="145" t="s">
        <v>5</v>
      </c>
      <c r="E7" s="141" t="s">
        <v>3</v>
      </c>
      <c r="F7" s="143" t="s">
        <v>4</v>
      </c>
      <c r="G7" s="145" t="s">
        <v>5</v>
      </c>
      <c r="H7" s="37"/>
    </row>
    <row r="8" spans="1:13" ht="15.75" thickBot="1" x14ac:dyDescent="0.3">
      <c r="A8" s="137"/>
      <c r="B8" s="142"/>
      <c r="C8" s="144"/>
      <c r="D8" s="146"/>
      <c r="E8" s="142"/>
      <c r="F8" s="144"/>
      <c r="G8" s="146"/>
      <c r="H8" s="37"/>
    </row>
    <row r="9" spans="1:13" x14ac:dyDescent="0.25">
      <c r="A9" s="48" t="s">
        <v>82</v>
      </c>
      <c r="B9" s="97">
        <v>85</v>
      </c>
      <c r="C9" s="97">
        <v>23</v>
      </c>
      <c r="D9" s="98">
        <v>0.27058823529411702</v>
      </c>
      <c r="E9" s="97">
        <v>480</v>
      </c>
      <c r="F9" s="97">
        <v>157</v>
      </c>
      <c r="G9" s="98">
        <v>0.327083333333333</v>
      </c>
      <c r="H9" s="50"/>
    </row>
    <row r="10" spans="1:13" x14ac:dyDescent="0.25">
      <c r="A10" s="48" t="s">
        <v>52</v>
      </c>
      <c r="B10" s="99">
        <v>119</v>
      </c>
      <c r="C10" s="99">
        <v>36</v>
      </c>
      <c r="D10" s="100">
        <v>0.30252100840336099</v>
      </c>
      <c r="E10" s="99">
        <v>854</v>
      </c>
      <c r="F10" s="99">
        <v>257</v>
      </c>
      <c r="G10" s="100">
        <v>0.30093676814988202</v>
      </c>
      <c r="H10" s="37"/>
    </row>
    <row r="11" spans="1:13" x14ac:dyDescent="0.25">
      <c r="A11" s="48" t="s">
        <v>53</v>
      </c>
      <c r="B11" s="99">
        <v>221</v>
      </c>
      <c r="C11" s="99">
        <v>63</v>
      </c>
      <c r="D11" s="100">
        <v>0.28506787330316702</v>
      </c>
      <c r="E11" s="99">
        <v>877</v>
      </c>
      <c r="F11" s="99">
        <v>263</v>
      </c>
      <c r="G11" s="100">
        <v>0.29988597491448099</v>
      </c>
      <c r="H11" s="37"/>
    </row>
    <row r="12" spans="1:13" x14ac:dyDescent="0.25">
      <c r="A12" s="48" t="s">
        <v>54</v>
      </c>
      <c r="B12" s="99">
        <v>143</v>
      </c>
      <c r="C12" s="99">
        <v>31</v>
      </c>
      <c r="D12" s="100">
        <v>0.21678321678321599</v>
      </c>
      <c r="E12" s="99">
        <v>779</v>
      </c>
      <c r="F12" s="99">
        <v>238</v>
      </c>
      <c r="G12" s="100">
        <v>0.30551989730423601</v>
      </c>
      <c r="H12" s="37"/>
    </row>
    <row r="13" spans="1:13" x14ac:dyDescent="0.25">
      <c r="A13" s="48" t="s">
        <v>55</v>
      </c>
      <c r="B13" s="99">
        <v>169</v>
      </c>
      <c r="C13" s="99">
        <v>47</v>
      </c>
      <c r="D13" s="100">
        <v>0.27810650887573901</v>
      </c>
      <c r="E13" s="99">
        <v>521</v>
      </c>
      <c r="F13" s="99">
        <v>163</v>
      </c>
      <c r="G13" s="100">
        <v>0.31285988483685201</v>
      </c>
      <c r="H13" s="37"/>
    </row>
    <row r="14" spans="1:13" x14ac:dyDescent="0.25">
      <c r="A14" s="48" t="s">
        <v>56</v>
      </c>
      <c r="B14" s="99">
        <v>486</v>
      </c>
      <c r="C14" s="99">
        <v>115</v>
      </c>
      <c r="D14" s="100">
        <v>0.23662551440329199</v>
      </c>
      <c r="E14" s="99">
        <v>1576</v>
      </c>
      <c r="F14" s="99">
        <v>421</v>
      </c>
      <c r="G14" s="100">
        <v>0.26713197969543101</v>
      </c>
      <c r="H14" s="37"/>
    </row>
    <row r="15" spans="1:13" x14ac:dyDescent="0.25">
      <c r="A15" s="48" t="s">
        <v>57</v>
      </c>
      <c r="B15" s="99">
        <v>93</v>
      </c>
      <c r="C15" s="99">
        <v>26</v>
      </c>
      <c r="D15" s="100">
        <v>0.27956989247311798</v>
      </c>
      <c r="E15" s="99">
        <v>297</v>
      </c>
      <c r="F15" s="99">
        <v>68</v>
      </c>
      <c r="G15" s="100">
        <v>0.228956228956228</v>
      </c>
      <c r="H15" s="37"/>
    </row>
    <row r="16" spans="1:13" x14ac:dyDescent="0.25">
      <c r="A16" s="48" t="s">
        <v>58</v>
      </c>
      <c r="B16" s="99">
        <v>198</v>
      </c>
      <c r="C16" s="99">
        <v>38</v>
      </c>
      <c r="D16" s="100">
        <v>0.19191919191919099</v>
      </c>
      <c r="E16" s="99">
        <v>1094</v>
      </c>
      <c r="F16" s="99">
        <v>234</v>
      </c>
      <c r="G16" s="100">
        <v>0.21389396709323499</v>
      </c>
      <c r="H16" s="37"/>
      <c r="L16" s="57"/>
      <c r="M16" s="57"/>
    </row>
    <row r="17" spans="1:13" x14ac:dyDescent="0.25">
      <c r="A17" s="48" t="s">
        <v>59</v>
      </c>
      <c r="B17" s="99">
        <v>421</v>
      </c>
      <c r="C17" s="99">
        <v>137</v>
      </c>
      <c r="D17" s="100">
        <v>0.32541567695961898</v>
      </c>
      <c r="E17" s="99">
        <v>3002</v>
      </c>
      <c r="F17" s="99">
        <v>856</v>
      </c>
      <c r="G17" s="100">
        <v>0.28514323784143902</v>
      </c>
      <c r="H17" s="37"/>
      <c r="L17" s="57"/>
      <c r="M17" s="57"/>
    </row>
    <row r="18" spans="1:13" x14ac:dyDescent="0.25">
      <c r="A18" s="48" t="s">
        <v>60</v>
      </c>
      <c r="B18" s="99">
        <v>93</v>
      </c>
      <c r="C18" s="99">
        <v>22</v>
      </c>
      <c r="D18" s="100">
        <v>0.236559139784946</v>
      </c>
      <c r="E18" s="99">
        <v>617</v>
      </c>
      <c r="F18" s="99">
        <v>196</v>
      </c>
      <c r="G18" s="100">
        <v>0.31766612641815201</v>
      </c>
      <c r="H18" s="37"/>
      <c r="L18" s="57"/>
      <c r="M18" s="57"/>
    </row>
    <row r="19" spans="1:13" x14ac:dyDescent="0.25">
      <c r="A19" s="48" t="s">
        <v>61</v>
      </c>
      <c r="B19" s="99">
        <v>483</v>
      </c>
      <c r="C19" s="99">
        <v>122</v>
      </c>
      <c r="D19" s="100">
        <v>0.252587991718426</v>
      </c>
      <c r="E19" s="99">
        <v>593</v>
      </c>
      <c r="F19" s="99">
        <v>144</v>
      </c>
      <c r="G19" s="100">
        <v>0.24283305227655899</v>
      </c>
      <c r="H19" s="37"/>
    </row>
    <row r="20" spans="1:13" x14ac:dyDescent="0.25">
      <c r="A20" s="48" t="s">
        <v>62</v>
      </c>
      <c r="B20" s="99">
        <v>144</v>
      </c>
      <c r="C20" s="99">
        <v>28</v>
      </c>
      <c r="D20" s="100">
        <v>0.194444444444444</v>
      </c>
      <c r="E20" s="99">
        <v>268</v>
      </c>
      <c r="F20" s="99">
        <v>32</v>
      </c>
      <c r="G20" s="100">
        <v>0.119402985074626</v>
      </c>
      <c r="H20" s="37"/>
    </row>
    <row r="21" spans="1:13" x14ac:dyDescent="0.25">
      <c r="A21" s="48" t="s">
        <v>63</v>
      </c>
      <c r="B21" s="99">
        <v>288</v>
      </c>
      <c r="C21" s="99">
        <v>59</v>
      </c>
      <c r="D21" s="100">
        <v>0.20486111111111099</v>
      </c>
      <c r="E21" s="99">
        <v>231</v>
      </c>
      <c r="F21" s="99">
        <v>51</v>
      </c>
      <c r="G21" s="100">
        <v>0.22077922077921999</v>
      </c>
      <c r="H21" s="37"/>
    </row>
    <row r="22" spans="1:13" x14ac:dyDescent="0.25">
      <c r="A22" s="48" t="s">
        <v>64</v>
      </c>
      <c r="B22" s="99">
        <v>90</v>
      </c>
      <c r="C22" s="99">
        <v>28</v>
      </c>
      <c r="D22" s="100">
        <v>0.31111111111111101</v>
      </c>
      <c r="E22" s="99">
        <v>275</v>
      </c>
      <c r="F22" s="99">
        <v>76</v>
      </c>
      <c r="G22" s="100">
        <v>0.27636363636363598</v>
      </c>
      <c r="H22" s="37"/>
    </row>
    <row r="23" spans="1:13" ht="16.899999999999999" customHeight="1" x14ac:dyDescent="0.25">
      <c r="A23" s="48" t="s">
        <v>65</v>
      </c>
      <c r="B23" s="99">
        <v>201</v>
      </c>
      <c r="C23" s="99">
        <v>25</v>
      </c>
      <c r="D23" s="100">
        <v>0.124378109452736</v>
      </c>
      <c r="E23" s="99">
        <v>440</v>
      </c>
      <c r="F23" s="99">
        <v>66</v>
      </c>
      <c r="G23" s="100">
        <v>0.15</v>
      </c>
      <c r="H23" s="37"/>
    </row>
    <row r="24" spans="1:13" x14ac:dyDescent="0.25">
      <c r="A24" s="48" t="s">
        <v>66</v>
      </c>
      <c r="B24" s="99">
        <v>551</v>
      </c>
      <c r="C24" s="99">
        <v>142</v>
      </c>
      <c r="D24" s="100">
        <v>0.25771324863883799</v>
      </c>
      <c r="E24" s="99">
        <v>650</v>
      </c>
      <c r="F24" s="99">
        <v>174</v>
      </c>
      <c r="G24" s="100">
        <v>0.26769230769230701</v>
      </c>
      <c r="H24" s="37"/>
    </row>
    <row r="25" spans="1:13" x14ac:dyDescent="0.25">
      <c r="A25" s="48" t="s">
        <v>67</v>
      </c>
      <c r="B25" s="99">
        <v>306</v>
      </c>
      <c r="C25" s="99">
        <v>70</v>
      </c>
      <c r="D25" s="100">
        <v>0.22875816993463999</v>
      </c>
      <c r="E25" s="99">
        <v>409</v>
      </c>
      <c r="F25" s="99">
        <v>110</v>
      </c>
      <c r="G25" s="100">
        <v>0.26894865525672301</v>
      </c>
      <c r="H25" s="37"/>
    </row>
    <row r="26" spans="1:13" x14ac:dyDescent="0.25">
      <c r="A26" s="48" t="s">
        <v>68</v>
      </c>
      <c r="B26" s="99">
        <v>151</v>
      </c>
      <c r="C26" s="99">
        <v>38</v>
      </c>
      <c r="D26" s="100">
        <v>0.25165562913907202</v>
      </c>
      <c r="E26" s="99">
        <v>185</v>
      </c>
      <c r="F26" s="99">
        <v>65</v>
      </c>
      <c r="G26" s="100">
        <v>0.35135135135135098</v>
      </c>
      <c r="H26" s="37"/>
    </row>
    <row r="27" spans="1:13" x14ac:dyDescent="0.25">
      <c r="A27" s="48" t="s">
        <v>69</v>
      </c>
      <c r="B27" s="99">
        <v>128</v>
      </c>
      <c r="C27" s="99">
        <v>43</v>
      </c>
      <c r="D27" s="100">
        <v>0.3359375</v>
      </c>
      <c r="E27" s="99">
        <v>130</v>
      </c>
      <c r="F27" s="99">
        <v>37</v>
      </c>
      <c r="G27" s="100">
        <v>0.28461538461538399</v>
      </c>
      <c r="H27" s="37"/>
    </row>
    <row r="28" spans="1:13" x14ac:dyDescent="0.25">
      <c r="A28" s="48" t="s">
        <v>70</v>
      </c>
      <c r="B28" s="99">
        <v>257</v>
      </c>
      <c r="C28" s="99">
        <v>64</v>
      </c>
      <c r="D28" s="100">
        <v>0.249027237354085</v>
      </c>
      <c r="E28" s="99">
        <v>247</v>
      </c>
      <c r="F28" s="99">
        <v>85</v>
      </c>
      <c r="G28" s="100">
        <v>0.34412955465586997</v>
      </c>
      <c r="H28" s="37"/>
    </row>
    <row r="29" spans="1:13" x14ac:dyDescent="0.25">
      <c r="A29" s="48" t="s">
        <v>71</v>
      </c>
      <c r="B29" s="99">
        <v>169</v>
      </c>
      <c r="C29" s="99">
        <v>65</v>
      </c>
      <c r="D29" s="100">
        <v>0.38461538461538403</v>
      </c>
      <c r="E29" s="99">
        <v>249</v>
      </c>
      <c r="F29" s="99">
        <v>74</v>
      </c>
      <c r="G29" s="100">
        <v>0.29718875502008002</v>
      </c>
      <c r="H29" s="37"/>
    </row>
    <row r="30" spans="1:13" ht="15.75" thickBot="1" x14ac:dyDescent="0.3">
      <c r="A30" s="61" t="s">
        <v>72</v>
      </c>
      <c r="B30" s="101">
        <v>61</v>
      </c>
      <c r="C30" s="101">
        <v>6</v>
      </c>
      <c r="D30" s="102">
        <v>9.8360655737704E-2</v>
      </c>
      <c r="E30" s="101">
        <v>138</v>
      </c>
      <c r="F30" s="101">
        <v>17</v>
      </c>
      <c r="G30" s="102">
        <v>0.123188405797101</v>
      </c>
      <c r="H30" s="37"/>
    </row>
    <row r="31" spans="1:13" x14ac:dyDescent="0.25">
      <c r="A31" s="37"/>
      <c r="B31" s="90"/>
      <c r="C31" s="90"/>
      <c r="D31" s="90"/>
      <c r="E31" s="90"/>
      <c r="F31" s="90"/>
      <c r="G31" s="90"/>
    </row>
  </sheetData>
  <mergeCells count="11">
    <mergeCell ref="A3:G3"/>
    <mergeCell ref="A2:G2"/>
    <mergeCell ref="A4:G4"/>
    <mergeCell ref="A6:A8"/>
    <mergeCell ref="B6:D6"/>
    <mergeCell ref="B7:B8"/>
    <mergeCell ref="C7:C8"/>
    <mergeCell ref="D7:D8"/>
    <mergeCell ref="E7:E8"/>
    <mergeCell ref="F7:F8"/>
    <mergeCell ref="G7:G8"/>
  </mergeCells>
  <pageMargins left="0.7" right="0.7" top="0.75" bottom="0.75"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workbookViewId="0">
      <selection activeCell="F6" sqref="F6"/>
    </sheetView>
  </sheetViews>
  <sheetFormatPr defaultColWidth="9.140625" defaultRowHeight="20.100000000000001" customHeight="1" x14ac:dyDescent="0.25"/>
  <cols>
    <col min="1" max="1" width="15.140625" style="22" customWidth="1"/>
    <col min="2" max="22" width="11.7109375" style="22" customWidth="1"/>
    <col min="23" max="23" width="11" style="67" customWidth="1"/>
    <col min="24" max="24" width="9.140625" style="67"/>
    <col min="25" max="25" width="9.140625" style="22"/>
    <col min="26" max="26" width="11.7109375" style="22" customWidth="1"/>
    <col min="27" max="16384" width="9.140625" style="22"/>
  </cols>
  <sheetData>
    <row r="1" spans="1:36" s="66" customFormat="1" ht="20.100000000000001" customHeight="1" x14ac:dyDescent="0.25">
      <c r="A1" s="66" t="s">
        <v>38</v>
      </c>
    </row>
    <row r="2" spans="1:36" ht="20.100000000000001" customHeight="1" x14ac:dyDescent="0.25">
      <c r="A2" s="147" t="s">
        <v>20</v>
      </c>
      <c r="B2" s="147"/>
      <c r="C2" s="147"/>
      <c r="D2" s="147"/>
      <c r="E2" s="147"/>
      <c r="F2" s="147"/>
      <c r="G2" s="147"/>
      <c r="H2" s="147"/>
      <c r="I2" s="147"/>
      <c r="J2" s="147"/>
      <c r="K2" s="147"/>
      <c r="L2" s="147"/>
      <c r="M2" s="147"/>
      <c r="N2" s="147"/>
      <c r="O2" s="147"/>
      <c r="P2" s="147"/>
      <c r="Q2" s="147"/>
      <c r="R2" s="147"/>
      <c r="S2" s="147"/>
      <c r="T2" s="147"/>
      <c r="Y2" s="67"/>
      <c r="Z2" s="67"/>
      <c r="AA2" s="67"/>
      <c r="AB2" s="67"/>
      <c r="AC2" s="67"/>
      <c r="AD2" s="67"/>
      <c r="AE2" s="67"/>
      <c r="AF2" s="67"/>
      <c r="AG2" s="67"/>
      <c r="AH2" s="67"/>
      <c r="AI2" s="67"/>
      <c r="AJ2" s="67"/>
    </row>
    <row r="3" spans="1:36" ht="27.75" customHeight="1" x14ac:dyDescent="0.25">
      <c r="A3" s="147" t="s">
        <v>81</v>
      </c>
      <c r="B3" s="147"/>
      <c r="C3" s="147"/>
      <c r="D3" s="147"/>
      <c r="E3" s="147"/>
      <c r="F3" s="147"/>
      <c r="G3" s="147"/>
      <c r="H3" s="147"/>
      <c r="I3" s="147"/>
      <c r="J3" s="147"/>
      <c r="K3" s="147"/>
      <c r="L3" s="147"/>
      <c r="M3" s="147"/>
      <c r="N3" s="147"/>
      <c r="O3" s="147"/>
      <c r="P3" s="147"/>
      <c r="Q3" s="147"/>
      <c r="R3" s="147"/>
      <c r="S3" s="147"/>
      <c r="T3" s="147"/>
      <c r="U3" s="147"/>
      <c r="V3" s="147"/>
      <c r="Y3" s="67"/>
      <c r="Z3" s="67"/>
      <c r="AA3" s="67"/>
      <c r="AB3" s="67"/>
      <c r="AC3" s="67"/>
      <c r="AD3" s="67"/>
      <c r="AE3" s="67"/>
      <c r="AF3" s="67"/>
      <c r="AG3" s="67"/>
      <c r="AH3" s="67"/>
      <c r="AI3" s="67"/>
      <c r="AJ3" s="67"/>
    </row>
    <row r="4" spans="1:36" ht="20.100000000000001" customHeight="1" x14ac:dyDescent="0.25">
      <c r="A4" s="147" t="s">
        <v>47</v>
      </c>
      <c r="B4" s="147"/>
      <c r="C4" s="147"/>
      <c r="D4" s="147"/>
      <c r="E4" s="147"/>
      <c r="F4" s="147"/>
      <c r="G4" s="147"/>
      <c r="H4" s="147"/>
      <c r="I4" s="147"/>
      <c r="J4" s="147"/>
      <c r="K4" s="147"/>
      <c r="L4" s="147"/>
      <c r="M4" s="147"/>
      <c r="N4" s="147"/>
      <c r="O4" s="147"/>
      <c r="P4" s="147"/>
      <c r="Q4" s="147"/>
      <c r="R4" s="147"/>
      <c r="S4" s="147"/>
      <c r="T4" s="147"/>
      <c r="U4" s="147"/>
      <c r="V4" s="147"/>
      <c r="Y4" s="67"/>
      <c r="Z4" s="67"/>
      <c r="AA4" s="67"/>
      <c r="AB4" s="67"/>
      <c r="AC4" s="67"/>
      <c r="AD4" s="67"/>
      <c r="AE4" s="67"/>
      <c r="AF4" s="67"/>
      <c r="AG4" s="67"/>
      <c r="AH4" s="67"/>
      <c r="AI4" s="67"/>
      <c r="AJ4" s="67"/>
    </row>
    <row r="5" spans="1:36" ht="20.100000000000001" customHeight="1" x14ac:dyDescent="0.25">
      <c r="A5" s="63"/>
      <c r="B5" s="63"/>
      <c r="C5" s="63"/>
      <c r="D5" s="63"/>
      <c r="E5" s="63"/>
      <c r="F5" s="63"/>
      <c r="G5" s="63"/>
      <c r="H5" s="63"/>
      <c r="I5" s="63"/>
      <c r="J5" s="63"/>
      <c r="K5" s="63"/>
      <c r="L5" s="63"/>
      <c r="M5" s="63"/>
      <c r="N5" s="63"/>
      <c r="O5" s="63"/>
      <c r="P5" s="63"/>
      <c r="Q5" s="63"/>
      <c r="R5" s="63"/>
      <c r="S5" s="63"/>
      <c r="T5" s="63"/>
      <c r="U5" s="63"/>
      <c r="V5" s="63"/>
      <c r="Y5" s="67"/>
      <c r="Z5" s="67"/>
      <c r="AA5" s="67"/>
      <c r="AB5" s="67"/>
      <c r="AC5" s="67"/>
      <c r="AD5" s="67"/>
      <c r="AE5" s="67"/>
      <c r="AF5" s="67"/>
      <c r="AG5" s="67"/>
      <c r="AH5" s="67"/>
      <c r="AI5" s="67"/>
      <c r="AJ5" s="67"/>
    </row>
    <row r="6" spans="1:36" ht="20.100000000000001" customHeight="1" thickBot="1" x14ac:dyDescent="0.4">
      <c r="A6" s="68">
        <v>2014</v>
      </c>
      <c r="Y6" s="67"/>
      <c r="Z6" s="67"/>
      <c r="AA6" s="67"/>
      <c r="AB6" s="67"/>
      <c r="AC6" s="67"/>
      <c r="AD6" s="67"/>
      <c r="AE6" s="67"/>
      <c r="AF6" s="67"/>
      <c r="AG6" s="67"/>
      <c r="AH6" s="67"/>
      <c r="AI6" s="67"/>
      <c r="AJ6" s="67"/>
    </row>
    <row r="7" spans="1:36" ht="20.100000000000001" customHeight="1" thickTop="1" thickBot="1" x14ac:dyDescent="0.3">
      <c r="A7" s="148" t="s">
        <v>39</v>
      </c>
      <c r="B7" s="149" t="s">
        <v>40</v>
      </c>
      <c r="C7" s="149"/>
      <c r="D7" s="149"/>
      <c r="E7" s="149" t="s">
        <v>41</v>
      </c>
      <c r="F7" s="149"/>
      <c r="G7" s="149"/>
      <c r="H7" s="149" t="s">
        <v>42</v>
      </c>
      <c r="I7" s="149"/>
      <c r="J7" s="149"/>
      <c r="K7" s="149" t="s">
        <v>43</v>
      </c>
      <c r="L7" s="149"/>
      <c r="M7" s="149"/>
      <c r="N7" s="149" t="s">
        <v>44</v>
      </c>
      <c r="O7" s="149"/>
      <c r="P7" s="149"/>
      <c r="Q7" s="149" t="s">
        <v>45</v>
      </c>
      <c r="R7" s="149"/>
      <c r="S7" s="149"/>
      <c r="T7" s="149" t="s">
        <v>46</v>
      </c>
      <c r="U7" s="149"/>
      <c r="V7" s="149"/>
      <c r="Y7" s="67"/>
      <c r="Z7" s="67"/>
      <c r="AA7" s="67"/>
      <c r="AB7" s="67"/>
      <c r="AC7" s="67"/>
      <c r="AD7" s="67"/>
      <c r="AE7" s="67"/>
      <c r="AF7" s="67"/>
      <c r="AG7" s="67"/>
      <c r="AH7" s="67"/>
      <c r="AI7" s="67"/>
      <c r="AJ7" s="67"/>
    </row>
    <row r="8" spans="1:36" ht="26.25" customHeight="1" thickTop="1" thickBot="1" x14ac:dyDescent="0.3">
      <c r="A8" s="148"/>
      <c r="B8" s="69" t="s">
        <v>3</v>
      </c>
      <c r="C8" s="69" t="s">
        <v>4</v>
      </c>
      <c r="D8" s="70" t="s">
        <v>5</v>
      </c>
      <c r="E8" s="69" t="s">
        <v>3</v>
      </c>
      <c r="F8" s="69" t="s">
        <v>4</v>
      </c>
      <c r="G8" s="70" t="s">
        <v>5</v>
      </c>
      <c r="H8" s="69" t="s">
        <v>3</v>
      </c>
      <c r="I8" s="69" t="s">
        <v>4</v>
      </c>
      <c r="J8" s="70" t="s">
        <v>5</v>
      </c>
      <c r="K8" s="69" t="s">
        <v>3</v>
      </c>
      <c r="L8" s="69" t="s">
        <v>4</v>
      </c>
      <c r="M8" s="70" t="s">
        <v>5</v>
      </c>
      <c r="N8" s="69" t="s">
        <v>3</v>
      </c>
      <c r="O8" s="69" t="s">
        <v>4</v>
      </c>
      <c r="P8" s="70" t="s">
        <v>5</v>
      </c>
      <c r="Q8" s="69" t="s">
        <v>3</v>
      </c>
      <c r="R8" s="69" t="s">
        <v>4</v>
      </c>
      <c r="S8" s="70" t="s">
        <v>5</v>
      </c>
      <c r="T8" s="69" t="s">
        <v>3</v>
      </c>
      <c r="U8" s="69" t="s">
        <v>4</v>
      </c>
      <c r="V8" s="70" t="s">
        <v>5</v>
      </c>
      <c r="Y8" s="67"/>
      <c r="Z8" s="67"/>
      <c r="AA8" s="67"/>
      <c r="AB8" s="67"/>
      <c r="AC8" s="67"/>
      <c r="AD8" s="67"/>
      <c r="AE8" s="67"/>
      <c r="AF8" s="67"/>
      <c r="AG8" s="67"/>
      <c r="AH8" s="67"/>
      <c r="AI8" s="67"/>
      <c r="AJ8" s="67"/>
    </row>
    <row r="9" spans="1:36" s="95" customFormat="1" ht="20.100000000000001" customHeight="1" thickTop="1" thickBot="1" x14ac:dyDescent="0.3">
      <c r="A9" s="71" t="s">
        <v>74</v>
      </c>
      <c r="B9" s="93">
        <v>959</v>
      </c>
      <c r="C9" s="93">
        <v>165</v>
      </c>
      <c r="D9" s="72">
        <f>C9/B9</f>
        <v>0.17205422314911367</v>
      </c>
      <c r="E9" s="93">
        <v>1010</v>
      </c>
      <c r="F9" s="93">
        <v>198</v>
      </c>
      <c r="G9" s="72">
        <f>F9/E9</f>
        <v>0.19603960396039605</v>
      </c>
      <c r="H9" s="93">
        <v>833</v>
      </c>
      <c r="I9" s="93">
        <v>189</v>
      </c>
      <c r="J9" s="72">
        <f>I9/H9</f>
        <v>0.22689075630252101</v>
      </c>
      <c r="K9" s="93">
        <v>559</v>
      </c>
      <c r="L9" s="93">
        <v>142</v>
      </c>
      <c r="M9" s="72">
        <f>L9/K9</f>
        <v>0.25402504472271914</v>
      </c>
      <c r="N9" s="93">
        <v>343</v>
      </c>
      <c r="O9" s="93">
        <v>90</v>
      </c>
      <c r="P9" s="72">
        <f>O9/N9</f>
        <v>0.26239067055393583</v>
      </c>
      <c r="Q9" s="93">
        <v>131</v>
      </c>
      <c r="R9" s="93">
        <v>41</v>
      </c>
      <c r="S9" s="72">
        <f>R9/Q9</f>
        <v>0.31297709923664124</v>
      </c>
      <c r="T9" s="93">
        <v>162</v>
      </c>
      <c r="U9" s="93">
        <v>42</v>
      </c>
      <c r="V9" s="72">
        <f>U9/T9</f>
        <v>0.25925925925925924</v>
      </c>
      <c r="W9" s="94"/>
      <c r="X9" s="94"/>
      <c r="Y9" s="94"/>
      <c r="Z9" s="94"/>
      <c r="AA9" s="94"/>
      <c r="AB9" s="94"/>
      <c r="AC9" s="94"/>
      <c r="AD9" s="94"/>
      <c r="AE9" s="94"/>
      <c r="AF9" s="94"/>
      <c r="AG9" s="94"/>
      <c r="AH9" s="94"/>
      <c r="AI9" s="94"/>
      <c r="AJ9" s="94"/>
    </row>
    <row r="10" spans="1:36" s="95" customFormat="1" ht="20.100000000000001" customHeight="1" thickTop="1" thickBot="1" x14ac:dyDescent="0.3">
      <c r="A10" s="71" t="s">
        <v>73</v>
      </c>
      <c r="B10" s="93">
        <v>1784</v>
      </c>
      <c r="C10" s="93">
        <v>341</v>
      </c>
      <c r="D10" s="72">
        <f>C10/B10</f>
        <v>0.19114349775784753</v>
      </c>
      <c r="E10" s="93">
        <v>2155</v>
      </c>
      <c r="F10" s="93">
        <v>469</v>
      </c>
      <c r="G10" s="72">
        <f>F10/E10</f>
        <v>0.21763341067285383</v>
      </c>
      <c r="H10" s="93">
        <v>1969</v>
      </c>
      <c r="I10" s="93">
        <v>423</v>
      </c>
      <c r="J10" s="72">
        <f>I10/H10</f>
        <v>0.2148298628745556</v>
      </c>
      <c r="K10" s="93">
        <v>1541</v>
      </c>
      <c r="L10" s="93">
        <v>355</v>
      </c>
      <c r="M10" s="72">
        <f>L10/K10</f>
        <v>0.23036988968202465</v>
      </c>
      <c r="N10" s="93">
        <v>1341</v>
      </c>
      <c r="O10" s="93">
        <v>326</v>
      </c>
      <c r="P10" s="72">
        <f>O10/N10</f>
        <v>0.2431021625652498</v>
      </c>
      <c r="Q10" s="93">
        <v>943</v>
      </c>
      <c r="R10" s="93">
        <v>249</v>
      </c>
      <c r="S10" s="72">
        <f>R10/Q10</f>
        <v>0.26405090137857901</v>
      </c>
      <c r="T10" s="93">
        <v>1271</v>
      </c>
      <c r="U10" s="93">
        <v>382</v>
      </c>
      <c r="V10" s="72">
        <f>U10/T10</f>
        <v>0.30055074744295829</v>
      </c>
      <c r="W10" s="94"/>
      <c r="X10" s="94"/>
      <c r="Y10" s="94"/>
      <c r="Z10" s="94"/>
      <c r="AA10" s="94"/>
      <c r="AB10" s="94"/>
      <c r="AC10" s="94"/>
      <c r="AD10" s="94"/>
      <c r="AE10" s="94"/>
      <c r="AF10" s="94"/>
      <c r="AG10" s="94"/>
      <c r="AH10" s="94"/>
      <c r="AI10" s="94"/>
      <c r="AJ10" s="94"/>
    </row>
    <row r="11" spans="1:36" ht="20.100000000000001" customHeight="1" thickTop="1" x14ac:dyDescent="0.25">
      <c r="A11" s="91"/>
      <c r="B11" s="91"/>
      <c r="C11" s="91"/>
      <c r="D11" s="91"/>
      <c r="E11" s="91"/>
      <c r="F11" s="91"/>
      <c r="G11" s="91"/>
      <c r="H11" s="91"/>
      <c r="I11" s="91"/>
      <c r="J11" s="91"/>
      <c r="K11" s="91"/>
      <c r="L11" s="91"/>
      <c r="M11" s="91"/>
      <c r="N11" s="91"/>
      <c r="O11" s="91"/>
      <c r="P11" s="91"/>
      <c r="Q11" s="91"/>
      <c r="R11" s="91"/>
      <c r="S11" s="91"/>
      <c r="T11" s="91"/>
      <c r="U11" s="91"/>
      <c r="V11" s="91"/>
      <c r="Y11" s="67"/>
      <c r="Z11" s="67"/>
      <c r="AA11" s="67"/>
      <c r="AB11" s="67"/>
      <c r="AC11" s="67"/>
      <c r="AD11" s="67"/>
      <c r="AE11" s="67"/>
      <c r="AF11" s="67"/>
      <c r="AG11" s="67"/>
      <c r="AH11" s="67"/>
      <c r="AI11" s="67"/>
      <c r="AJ11" s="67"/>
    </row>
    <row r="12" spans="1:36" s="62" customFormat="1" ht="20.100000000000001" customHeight="1" x14ac:dyDescent="0.25">
      <c r="A12" s="92"/>
      <c r="B12" s="92"/>
      <c r="C12" s="92"/>
      <c r="D12" s="92"/>
      <c r="E12" s="92"/>
      <c r="F12" s="92"/>
      <c r="G12" s="92"/>
      <c r="H12" s="92"/>
      <c r="I12" s="92"/>
      <c r="J12" s="92"/>
      <c r="K12" s="92"/>
      <c r="L12" s="92"/>
      <c r="M12" s="92"/>
      <c r="N12" s="92"/>
      <c r="O12" s="92"/>
      <c r="P12" s="92"/>
      <c r="Q12" s="92"/>
      <c r="R12" s="92"/>
      <c r="S12" s="92"/>
      <c r="T12" s="92"/>
      <c r="U12" s="92"/>
      <c r="V12" s="92"/>
      <c r="W12" s="67"/>
      <c r="X12" s="67"/>
      <c r="Y12" s="67"/>
      <c r="Z12" s="67"/>
      <c r="AA12" s="67"/>
      <c r="AB12" s="67"/>
      <c r="AC12" s="67"/>
      <c r="AD12" s="67"/>
      <c r="AE12" s="67"/>
      <c r="AF12" s="67"/>
      <c r="AG12" s="67"/>
      <c r="AH12" s="67"/>
      <c r="AI12" s="67"/>
      <c r="AJ12" s="67"/>
    </row>
    <row r="13" spans="1:36" s="66" customFormat="1" ht="20.100000000000001" customHeight="1" x14ac:dyDescent="0.25">
      <c r="A13" s="66" t="s">
        <v>48</v>
      </c>
    </row>
    <row r="14" spans="1:36" ht="20.100000000000001" customHeight="1" x14ac:dyDescent="0.25">
      <c r="A14" s="147" t="s">
        <v>49</v>
      </c>
      <c r="B14" s="147"/>
      <c r="C14" s="147"/>
      <c r="D14" s="147"/>
      <c r="E14" s="147"/>
      <c r="F14" s="147"/>
      <c r="G14" s="147"/>
      <c r="H14" s="147"/>
      <c r="I14" s="147"/>
      <c r="J14" s="147"/>
      <c r="K14" s="147"/>
      <c r="L14" s="147"/>
      <c r="M14" s="147"/>
      <c r="N14" s="147"/>
      <c r="O14" s="147"/>
      <c r="P14" s="147"/>
      <c r="Q14" s="147"/>
      <c r="R14" s="147"/>
      <c r="S14" s="147"/>
      <c r="T14" s="147"/>
      <c r="Y14" s="67"/>
      <c r="Z14" s="67"/>
      <c r="AA14" s="67"/>
      <c r="AB14" s="67"/>
      <c r="AC14" s="67"/>
      <c r="AD14" s="67"/>
      <c r="AE14" s="67"/>
      <c r="AF14" s="67"/>
      <c r="AG14" s="67"/>
      <c r="AH14" s="67"/>
      <c r="AI14" s="67"/>
      <c r="AJ14" s="67"/>
    </row>
    <row r="15" spans="1:36" ht="26.25" customHeight="1" x14ac:dyDescent="0.25">
      <c r="A15" s="147" t="s">
        <v>81</v>
      </c>
      <c r="B15" s="147"/>
      <c r="C15" s="147"/>
      <c r="D15" s="147"/>
      <c r="E15" s="147"/>
      <c r="F15" s="147"/>
      <c r="G15" s="147"/>
      <c r="H15" s="147"/>
      <c r="I15" s="147"/>
      <c r="J15" s="147"/>
      <c r="K15" s="147"/>
      <c r="L15" s="147"/>
      <c r="M15" s="147"/>
      <c r="N15" s="147"/>
      <c r="O15" s="147"/>
      <c r="P15" s="147"/>
      <c r="Q15" s="147"/>
      <c r="R15" s="147"/>
      <c r="S15" s="147"/>
      <c r="T15" s="147"/>
      <c r="U15" s="147"/>
      <c r="V15" s="147"/>
      <c r="Y15" s="67"/>
      <c r="Z15" s="67"/>
      <c r="AA15" s="67"/>
      <c r="AB15" s="67"/>
      <c r="AC15" s="67"/>
      <c r="AD15" s="67"/>
      <c r="AE15" s="67"/>
      <c r="AF15" s="67"/>
      <c r="AG15" s="67"/>
      <c r="AH15" s="67"/>
      <c r="AI15" s="67"/>
      <c r="AJ15" s="67"/>
    </row>
    <row r="16" spans="1:36" ht="20.100000000000001" customHeight="1" x14ac:dyDescent="0.25">
      <c r="A16" s="147" t="s">
        <v>47</v>
      </c>
      <c r="B16" s="147"/>
      <c r="C16" s="147"/>
      <c r="D16" s="147"/>
      <c r="E16" s="147"/>
      <c r="F16" s="147"/>
      <c r="G16" s="147"/>
      <c r="H16" s="147"/>
      <c r="I16" s="147"/>
      <c r="J16" s="147"/>
      <c r="K16" s="147"/>
      <c r="L16" s="147"/>
      <c r="M16" s="147"/>
      <c r="N16" s="147"/>
      <c r="O16" s="147"/>
      <c r="P16" s="147"/>
      <c r="Q16" s="147"/>
      <c r="R16" s="147"/>
      <c r="S16" s="147"/>
      <c r="T16" s="147"/>
      <c r="U16" s="147"/>
      <c r="V16" s="147"/>
      <c r="Y16" s="67"/>
      <c r="Z16" s="67"/>
      <c r="AA16" s="67"/>
      <c r="AB16" s="67"/>
      <c r="AC16" s="67"/>
      <c r="AD16" s="67"/>
      <c r="AE16" s="67"/>
      <c r="AF16" s="67"/>
      <c r="AG16" s="67"/>
      <c r="AH16" s="67"/>
      <c r="AI16" s="67"/>
      <c r="AJ16" s="67"/>
    </row>
    <row r="17" spans="1:36" ht="20.100000000000001" customHeight="1" x14ac:dyDescent="0.25">
      <c r="A17" s="63"/>
      <c r="B17" s="63"/>
      <c r="C17" s="63"/>
      <c r="D17" s="63"/>
      <c r="E17" s="63"/>
      <c r="F17" s="63"/>
      <c r="G17" s="63"/>
      <c r="H17" s="63"/>
      <c r="I17" s="63"/>
      <c r="J17" s="63"/>
      <c r="K17" s="63"/>
      <c r="L17" s="63"/>
      <c r="M17" s="63"/>
      <c r="N17" s="63"/>
      <c r="O17" s="63"/>
      <c r="P17" s="63"/>
      <c r="Q17" s="63"/>
      <c r="R17" s="63"/>
      <c r="S17" s="63"/>
      <c r="T17" s="63"/>
      <c r="U17" s="63"/>
      <c r="V17" s="63"/>
      <c r="Y17" s="67"/>
      <c r="Z17" s="67"/>
      <c r="AA17" s="67"/>
      <c r="AB17" s="67"/>
      <c r="AC17" s="67"/>
      <c r="AD17" s="67"/>
      <c r="AE17" s="67"/>
      <c r="AF17" s="67"/>
      <c r="AG17" s="67"/>
      <c r="AH17" s="67"/>
      <c r="AI17" s="67"/>
      <c r="AJ17" s="67"/>
    </row>
    <row r="18" spans="1:36" ht="20.100000000000001" customHeight="1" thickBot="1" x14ac:dyDescent="0.3">
      <c r="A18" s="73">
        <v>2014</v>
      </c>
      <c r="B18" s="63"/>
      <c r="C18" s="63"/>
      <c r="D18" s="63"/>
      <c r="E18" s="63"/>
      <c r="F18" s="63"/>
      <c r="G18" s="63"/>
      <c r="H18" s="63"/>
      <c r="I18" s="63"/>
      <c r="J18" s="63"/>
      <c r="K18" s="63"/>
      <c r="L18" s="63"/>
      <c r="M18" s="63"/>
      <c r="N18" s="63"/>
      <c r="O18" s="63"/>
      <c r="P18" s="63"/>
      <c r="Q18" s="63"/>
      <c r="R18" s="63"/>
      <c r="S18" s="63"/>
      <c r="T18" s="63"/>
      <c r="U18" s="63"/>
      <c r="V18" s="63"/>
      <c r="Y18" s="67"/>
      <c r="Z18" s="67"/>
      <c r="AA18" s="67"/>
      <c r="AB18" s="67"/>
      <c r="AC18" s="67"/>
      <c r="AD18" s="67"/>
      <c r="AE18" s="67"/>
      <c r="AF18" s="67"/>
      <c r="AG18" s="67"/>
      <c r="AH18" s="67"/>
      <c r="AI18" s="67"/>
      <c r="AJ18" s="67"/>
    </row>
    <row r="19" spans="1:36" ht="20.100000000000001" customHeight="1" thickBot="1" x14ac:dyDescent="0.3">
      <c r="A19" s="153" t="s">
        <v>39</v>
      </c>
      <c r="B19" s="152" t="s">
        <v>40</v>
      </c>
      <c r="C19" s="152"/>
      <c r="D19" s="152"/>
      <c r="E19" s="152" t="s">
        <v>41</v>
      </c>
      <c r="F19" s="152"/>
      <c r="G19" s="152"/>
      <c r="H19" s="152" t="s">
        <v>42</v>
      </c>
      <c r="I19" s="152"/>
      <c r="J19" s="152"/>
      <c r="K19" s="152" t="s">
        <v>43</v>
      </c>
      <c r="L19" s="152"/>
      <c r="M19" s="152"/>
      <c r="N19" s="152" t="s">
        <v>44</v>
      </c>
      <c r="O19" s="152"/>
      <c r="P19" s="152"/>
      <c r="Q19" s="152" t="s">
        <v>45</v>
      </c>
      <c r="R19" s="152"/>
      <c r="S19" s="152"/>
      <c r="T19" s="152" t="s">
        <v>46</v>
      </c>
      <c r="U19" s="152"/>
      <c r="V19" s="152"/>
      <c r="Y19" s="67"/>
      <c r="Z19" s="67"/>
      <c r="AA19" s="67"/>
      <c r="AB19" s="67"/>
      <c r="AC19" s="67"/>
      <c r="AD19" s="67"/>
      <c r="AE19" s="67"/>
      <c r="AF19" s="67"/>
      <c r="AG19" s="67"/>
      <c r="AH19" s="67"/>
      <c r="AI19" s="67"/>
      <c r="AJ19" s="67"/>
    </row>
    <row r="20" spans="1:36" ht="26.25" customHeight="1" thickBot="1" x14ac:dyDescent="0.3">
      <c r="A20" s="153"/>
      <c r="B20" s="79" t="s">
        <v>3</v>
      </c>
      <c r="C20" s="79" t="s">
        <v>4</v>
      </c>
      <c r="D20" s="80" t="s">
        <v>5</v>
      </c>
      <c r="E20" s="79" t="s">
        <v>3</v>
      </c>
      <c r="F20" s="79" t="s">
        <v>4</v>
      </c>
      <c r="G20" s="80" t="s">
        <v>5</v>
      </c>
      <c r="H20" s="79" t="s">
        <v>3</v>
      </c>
      <c r="I20" s="79" t="s">
        <v>4</v>
      </c>
      <c r="J20" s="80" t="s">
        <v>5</v>
      </c>
      <c r="K20" s="79" t="s">
        <v>3</v>
      </c>
      <c r="L20" s="79" t="s">
        <v>4</v>
      </c>
      <c r="M20" s="80" t="s">
        <v>5</v>
      </c>
      <c r="N20" s="79" t="s">
        <v>3</v>
      </c>
      <c r="O20" s="79" t="s">
        <v>4</v>
      </c>
      <c r="P20" s="80" t="s">
        <v>5</v>
      </c>
      <c r="Q20" s="79" t="s">
        <v>3</v>
      </c>
      <c r="R20" s="79" t="s">
        <v>4</v>
      </c>
      <c r="S20" s="80" t="s">
        <v>5</v>
      </c>
      <c r="T20" s="79" t="s">
        <v>3</v>
      </c>
      <c r="U20" s="79" t="s">
        <v>4</v>
      </c>
      <c r="V20" s="80" t="s">
        <v>5</v>
      </c>
      <c r="Y20" s="67"/>
      <c r="Z20" s="67"/>
      <c r="AA20" s="67"/>
      <c r="AB20" s="67"/>
      <c r="AC20" s="67"/>
      <c r="AD20" s="67"/>
      <c r="AE20" s="67"/>
      <c r="AF20" s="67"/>
      <c r="AG20" s="67"/>
      <c r="AH20" s="67"/>
      <c r="AI20" s="67"/>
      <c r="AJ20" s="67"/>
    </row>
    <row r="21" spans="1:36" s="65" customFormat="1" ht="20.100000000000001" customHeight="1" thickBot="1" x14ac:dyDescent="0.35">
      <c r="A21" s="81" t="s">
        <v>74</v>
      </c>
      <c r="B21" s="82">
        <v>864</v>
      </c>
      <c r="C21" s="82">
        <v>139</v>
      </c>
      <c r="D21" s="83">
        <f>C21/B21</f>
        <v>0.16087962962962962</v>
      </c>
      <c r="E21" s="82">
        <v>882</v>
      </c>
      <c r="F21" s="82">
        <v>165</v>
      </c>
      <c r="G21" s="83">
        <f>F21/E21</f>
        <v>0.1870748299319728</v>
      </c>
      <c r="H21" s="82">
        <v>709</v>
      </c>
      <c r="I21" s="82">
        <v>156</v>
      </c>
      <c r="J21" s="83">
        <f>I21/H21</f>
        <v>0.22002820874471085</v>
      </c>
      <c r="K21" s="82">
        <v>454</v>
      </c>
      <c r="L21" s="82">
        <v>111</v>
      </c>
      <c r="M21" s="83">
        <f>L21/K21</f>
        <v>0.24449339207048459</v>
      </c>
      <c r="N21" s="82">
        <v>265</v>
      </c>
      <c r="O21" s="82">
        <v>75</v>
      </c>
      <c r="P21" s="83">
        <f>O21/N21</f>
        <v>0.28301886792452829</v>
      </c>
      <c r="Q21" s="82">
        <v>108</v>
      </c>
      <c r="R21" s="82">
        <v>33</v>
      </c>
      <c r="S21" s="83">
        <f>R21/Q21</f>
        <v>0.30555555555555558</v>
      </c>
      <c r="T21" s="82">
        <v>122</v>
      </c>
      <c r="U21" s="82">
        <v>30</v>
      </c>
      <c r="V21" s="83">
        <f>U21/T21</f>
        <v>0.24590163934426229</v>
      </c>
      <c r="W21" s="96"/>
      <c r="X21" s="96"/>
      <c r="Y21" s="96"/>
      <c r="Z21" s="96"/>
      <c r="AA21" s="96"/>
      <c r="AB21" s="96"/>
      <c r="AC21" s="96"/>
      <c r="AD21" s="96"/>
      <c r="AE21" s="96"/>
      <c r="AF21" s="96"/>
      <c r="AG21" s="96"/>
      <c r="AH21" s="96"/>
      <c r="AI21" s="96"/>
      <c r="AJ21" s="96"/>
    </row>
    <row r="22" spans="1:36" s="65" customFormat="1" ht="20.100000000000001" customHeight="1" thickBot="1" x14ac:dyDescent="0.35">
      <c r="A22" s="81" t="s">
        <v>73</v>
      </c>
      <c r="B22" s="82">
        <v>1580</v>
      </c>
      <c r="C22" s="82">
        <v>285</v>
      </c>
      <c r="D22" s="83">
        <f>C22/B22</f>
        <v>0.18037974683544303</v>
      </c>
      <c r="E22" s="82">
        <v>1735</v>
      </c>
      <c r="F22" s="82">
        <v>364</v>
      </c>
      <c r="G22" s="83">
        <f>F22/E22</f>
        <v>0.20979827089337175</v>
      </c>
      <c r="H22" s="82">
        <v>1502</v>
      </c>
      <c r="I22" s="82">
        <v>299</v>
      </c>
      <c r="J22" s="83">
        <f>I22/H22</f>
        <v>0.19906790945406125</v>
      </c>
      <c r="K22" s="82">
        <v>1097</v>
      </c>
      <c r="L22" s="82">
        <v>253</v>
      </c>
      <c r="M22" s="83">
        <f>L22/K22</f>
        <v>0.23062898814949864</v>
      </c>
      <c r="N22" s="82">
        <v>916</v>
      </c>
      <c r="O22" s="82">
        <v>234</v>
      </c>
      <c r="P22" s="83">
        <f>O22/N22</f>
        <v>0.25545851528384278</v>
      </c>
      <c r="Q22" s="82">
        <v>672</v>
      </c>
      <c r="R22" s="82">
        <v>175</v>
      </c>
      <c r="S22" s="83">
        <f>R22/Q22</f>
        <v>0.26041666666666669</v>
      </c>
      <c r="T22" s="82">
        <v>832</v>
      </c>
      <c r="U22" s="82">
        <v>256</v>
      </c>
      <c r="V22" s="83">
        <f>U22/T22</f>
        <v>0.30769230769230771</v>
      </c>
      <c r="W22" s="96"/>
      <c r="X22" s="96"/>
      <c r="Y22" s="96"/>
      <c r="Z22" s="96"/>
      <c r="AA22" s="96"/>
      <c r="AB22" s="96"/>
      <c r="AC22" s="96"/>
      <c r="AD22" s="96"/>
      <c r="AE22" s="96"/>
      <c r="AF22" s="96"/>
      <c r="AG22" s="96"/>
      <c r="AH22" s="96"/>
      <c r="AI22" s="96"/>
      <c r="AJ22" s="96"/>
    </row>
    <row r="23" spans="1:36" ht="20.100000000000001" customHeight="1" x14ac:dyDescent="0.3">
      <c r="A23" s="64"/>
      <c r="B23" s="64"/>
      <c r="C23" s="64"/>
      <c r="D23" s="64"/>
      <c r="E23" s="64"/>
      <c r="F23" s="64"/>
      <c r="G23" s="64"/>
      <c r="H23" s="64"/>
      <c r="I23" s="64"/>
      <c r="J23" s="64"/>
      <c r="K23" s="64"/>
      <c r="L23" s="64"/>
      <c r="M23" s="64"/>
      <c r="N23" s="64"/>
      <c r="O23" s="64"/>
      <c r="P23" s="64"/>
      <c r="Q23" s="64"/>
      <c r="R23" s="64"/>
      <c r="S23" s="64"/>
      <c r="T23" s="64"/>
      <c r="U23" s="64"/>
      <c r="V23" s="64"/>
      <c r="Y23" s="67"/>
      <c r="Z23" s="67"/>
      <c r="AA23" s="67"/>
      <c r="AB23" s="67"/>
      <c r="AC23" s="67"/>
      <c r="AD23" s="67"/>
      <c r="AE23" s="67"/>
      <c r="AF23" s="67"/>
      <c r="AG23" s="67"/>
      <c r="AH23" s="67"/>
      <c r="AI23" s="67"/>
      <c r="AJ23" s="67"/>
    </row>
    <row r="24" spans="1:36" s="62" customFormat="1" ht="20.100000000000001" customHeight="1" x14ac:dyDescent="0.25">
      <c r="W24" s="67"/>
      <c r="X24" s="67"/>
      <c r="Y24" s="67"/>
      <c r="Z24" s="67"/>
      <c r="AA24" s="67"/>
      <c r="AB24" s="67"/>
      <c r="AC24" s="67"/>
      <c r="AD24" s="67"/>
      <c r="AE24" s="67"/>
      <c r="AF24" s="67"/>
      <c r="AG24" s="67"/>
      <c r="AH24" s="67"/>
      <c r="AI24" s="67"/>
      <c r="AJ24" s="67"/>
    </row>
    <row r="25" spans="1:36" s="66" customFormat="1" ht="20.100000000000001" customHeight="1" x14ac:dyDescent="0.25">
      <c r="A25" s="66" t="s">
        <v>50</v>
      </c>
    </row>
    <row r="26" spans="1:36" ht="20.100000000000001" customHeight="1" x14ac:dyDescent="0.25">
      <c r="A26" s="147" t="s">
        <v>51</v>
      </c>
      <c r="B26" s="147"/>
      <c r="C26" s="147"/>
      <c r="D26" s="147"/>
      <c r="E26" s="147"/>
      <c r="F26" s="147"/>
      <c r="G26" s="147"/>
      <c r="H26" s="147"/>
      <c r="I26" s="147"/>
      <c r="J26" s="147"/>
      <c r="K26" s="147"/>
      <c r="L26" s="147"/>
      <c r="M26" s="147"/>
      <c r="N26" s="147"/>
      <c r="O26" s="147"/>
      <c r="P26" s="147"/>
      <c r="Q26" s="147"/>
      <c r="R26" s="147"/>
      <c r="S26" s="147"/>
      <c r="T26" s="147"/>
      <c r="Y26" s="67"/>
      <c r="Z26" s="67"/>
      <c r="AA26" s="67"/>
      <c r="AB26" s="67"/>
      <c r="AC26" s="67"/>
      <c r="AD26" s="67"/>
      <c r="AE26" s="67"/>
      <c r="AF26" s="67"/>
      <c r="AG26" s="67"/>
      <c r="AH26" s="67"/>
      <c r="AI26" s="67"/>
      <c r="AJ26" s="67"/>
    </row>
    <row r="27" spans="1:36" ht="29.25" customHeight="1" x14ac:dyDescent="0.25">
      <c r="A27" s="147" t="s">
        <v>81</v>
      </c>
      <c r="B27" s="147"/>
      <c r="C27" s="147"/>
      <c r="D27" s="147"/>
      <c r="E27" s="147"/>
      <c r="F27" s="147"/>
      <c r="G27" s="147"/>
      <c r="H27" s="147"/>
      <c r="I27" s="147"/>
      <c r="J27" s="147"/>
      <c r="K27" s="147"/>
      <c r="L27" s="147"/>
      <c r="M27" s="147"/>
      <c r="N27" s="147"/>
      <c r="O27" s="147"/>
      <c r="P27" s="147"/>
      <c r="Q27" s="147"/>
      <c r="R27" s="147"/>
      <c r="S27" s="147"/>
      <c r="T27" s="147"/>
      <c r="U27" s="147"/>
      <c r="V27" s="147"/>
      <c r="Y27" s="67"/>
      <c r="Z27" s="67"/>
      <c r="AA27" s="67"/>
      <c r="AB27" s="67"/>
      <c r="AC27" s="67"/>
      <c r="AD27" s="67"/>
      <c r="AE27" s="67"/>
      <c r="AF27" s="67"/>
      <c r="AG27" s="67"/>
      <c r="AH27" s="67"/>
      <c r="AI27" s="67"/>
      <c r="AJ27" s="67"/>
    </row>
    <row r="28" spans="1:36" ht="20.100000000000001" customHeight="1" x14ac:dyDescent="0.25">
      <c r="A28" s="147" t="s">
        <v>47</v>
      </c>
      <c r="B28" s="147"/>
      <c r="C28" s="147"/>
      <c r="D28" s="147"/>
      <c r="E28" s="147"/>
      <c r="F28" s="147"/>
      <c r="G28" s="147"/>
      <c r="H28" s="147"/>
      <c r="I28" s="147"/>
      <c r="J28" s="147"/>
      <c r="K28" s="147"/>
      <c r="L28" s="147"/>
      <c r="M28" s="147"/>
      <c r="N28" s="147"/>
      <c r="O28" s="147"/>
      <c r="P28" s="147"/>
      <c r="Q28" s="147"/>
      <c r="R28" s="147"/>
      <c r="S28" s="147"/>
      <c r="T28" s="147"/>
      <c r="U28" s="147"/>
      <c r="V28" s="147"/>
      <c r="Y28" s="67"/>
      <c r="Z28" s="67"/>
      <c r="AA28" s="67"/>
      <c r="AB28" s="67"/>
      <c r="AC28" s="67"/>
      <c r="AD28" s="67"/>
      <c r="AE28" s="67"/>
      <c r="AF28" s="67"/>
      <c r="AG28" s="67"/>
      <c r="AH28" s="67"/>
      <c r="AI28" s="67"/>
      <c r="AJ28" s="67"/>
    </row>
    <row r="29" spans="1:36" s="75" customFormat="1" ht="20.100000000000001" customHeight="1" thickBot="1" x14ac:dyDescent="0.35">
      <c r="A29" s="75">
        <v>2014</v>
      </c>
      <c r="W29" s="76"/>
      <c r="X29" s="76"/>
      <c r="Y29" s="76"/>
      <c r="Z29" s="76"/>
      <c r="AA29" s="76"/>
      <c r="AB29" s="76"/>
      <c r="AC29" s="76"/>
      <c r="AD29" s="76"/>
      <c r="AE29" s="76"/>
      <c r="AF29" s="76"/>
      <c r="AG29" s="76"/>
      <c r="AH29" s="76"/>
      <c r="AI29" s="76"/>
      <c r="AJ29" s="76"/>
    </row>
    <row r="30" spans="1:36" ht="20.100000000000001" customHeight="1" thickTop="1" thickBot="1" x14ac:dyDescent="0.3">
      <c r="A30" s="150" t="s">
        <v>39</v>
      </c>
      <c r="B30" s="151" t="s">
        <v>40</v>
      </c>
      <c r="C30" s="151"/>
      <c r="D30" s="151"/>
      <c r="E30" s="151" t="s">
        <v>41</v>
      </c>
      <c r="F30" s="151"/>
      <c r="G30" s="151"/>
      <c r="H30" s="151" t="s">
        <v>42</v>
      </c>
      <c r="I30" s="151"/>
      <c r="J30" s="151"/>
      <c r="K30" s="151" t="s">
        <v>43</v>
      </c>
      <c r="L30" s="151"/>
      <c r="M30" s="151"/>
      <c r="N30" s="151" t="s">
        <v>44</v>
      </c>
      <c r="O30" s="151"/>
      <c r="P30" s="151"/>
      <c r="Q30" s="151" t="s">
        <v>45</v>
      </c>
      <c r="R30" s="151"/>
      <c r="S30" s="151"/>
      <c r="T30" s="151" t="s">
        <v>46</v>
      </c>
      <c r="U30" s="151"/>
      <c r="V30" s="151"/>
    </row>
    <row r="31" spans="1:36" ht="30.75" customHeight="1" thickTop="1" thickBot="1" x14ac:dyDescent="0.3">
      <c r="A31" s="150"/>
      <c r="B31" s="77" t="s">
        <v>3</v>
      </c>
      <c r="C31" s="77" t="s">
        <v>4</v>
      </c>
      <c r="D31" s="78" t="s">
        <v>5</v>
      </c>
      <c r="E31" s="77" t="s">
        <v>3</v>
      </c>
      <c r="F31" s="77" t="s">
        <v>4</v>
      </c>
      <c r="G31" s="78" t="s">
        <v>5</v>
      </c>
      <c r="H31" s="77" t="s">
        <v>3</v>
      </c>
      <c r="I31" s="77" t="s">
        <v>4</v>
      </c>
      <c r="J31" s="78" t="s">
        <v>5</v>
      </c>
      <c r="K31" s="77" t="s">
        <v>3</v>
      </c>
      <c r="L31" s="77" t="s">
        <v>4</v>
      </c>
      <c r="M31" s="78" t="s">
        <v>5</v>
      </c>
      <c r="N31" s="77" t="s">
        <v>3</v>
      </c>
      <c r="O31" s="77" t="s">
        <v>4</v>
      </c>
      <c r="P31" s="78" t="s">
        <v>5</v>
      </c>
      <c r="Q31" s="77" t="s">
        <v>3</v>
      </c>
      <c r="R31" s="77" t="s">
        <v>4</v>
      </c>
      <c r="S31" s="78" t="s">
        <v>5</v>
      </c>
      <c r="T31" s="77" t="s">
        <v>3</v>
      </c>
      <c r="U31" s="77" t="s">
        <v>4</v>
      </c>
      <c r="V31" s="78" t="s">
        <v>5</v>
      </c>
    </row>
    <row r="32" spans="1:36" s="65" customFormat="1" ht="20.100000000000001" customHeight="1" thickTop="1" thickBot="1" x14ac:dyDescent="0.3">
      <c r="A32" s="74" t="s">
        <v>74</v>
      </c>
      <c r="B32" s="93">
        <v>569</v>
      </c>
      <c r="C32" s="93">
        <v>83</v>
      </c>
      <c r="D32" s="72">
        <f>C32/B32</f>
        <v>0.14586994727592267</v>
      </c>
      <c r="E32" s="93">
        <v>467</v>
      </c>
      <c r="F32" s="93">
        <v>81</v>
      </c>
      <c r="G32" s="72">
        <f>F32/E32</f>
        <v>0.17344753747323341</v>
      </c>
      <c r="H32" s="93">
        <v>346</v>
      </c>
      <c r="I32" s="93">
        <v>76</v>
      </c>
      <c r="J32" s="72">
        <f>I32/H32</f>
        <v>0.21965317919075145</v>
      </c>
      <c r="K32" s="93">
        <v>227</v>
      </c>
      <c r="L32" s="93">
        <v>51</v>
      </c>
      <c r="M32" s="72">
        <f>L32/K32</f>
        <v>0.22466960352422907</v>
      </c>
      <c r="N32" s="93">
        <v>140</v>
      </c>
      <c r="O32" s="93">
        <v>38</v>
      </c>
      <c r="P32" s="72">
        <f>O32/N32</f>
        <v>0.27142857142857141</v>
      </c>
      <c r="Q32" s="93">
        <v>61</v>
      </c>
      <c r="R32" s="93">
        <v>20</v>
      </c>
      <c r="S32" s="72">
        <f>R32/Q32</f>
        <v>0.32786885245901637</v>
      </c>
      <c r="T32" s="93">
        <v>55</v>
      </c>
      <c r="U32" s="93">
        <v>10</v>
      </c>
      <c r="V32" s="72">
        <f>U32/T32</f>
        <v>0.18181818181818182</v>
      </c>
      <c r="W32" s="96"/>
      <c r="X32" s="96"/>
    </row>
    <row r="33" spans="1:24" s="65" customFormat="1" ht="20.100000000000001" customHeight="1" thickTop="1" thickBot="1" x14ac:dyDescent="0.3">
      <c r="A33" s="74" t="s">
        <v>73</v>
      </c>
      <c r="B33" s="93">
        <v>1052</v>
      </c>
      <c r="C33" s="93">
        <v>149</v>
      </c>
      <c r="D33" s="72">
        <f>C33/B33</f>
        <v>0.14163498098859315</v>
      </c>
      <c r="E33" s="93">
        <v>947</v>
      </c>
      <c r="F33" s="93">
        <v>186</v>
      </c>
      <c r="G33" s="72">
        <f>F33/E33</f>
        <v>0.19640971488912354</v>
      </c>
      <c r="H33" s="93">
        <v>832</v>
      </c>
      <c r="I33" s="93">
        <v>155</v>
      </c>
      <c r="J33" s="72">
        <f>I33/H33</f>
        <v>0.18629807692307693</v>
      </c>
      <c r="K33" s="93">
        <v>559</v>
      </c>
      <c r="L33" s="93">
        <v>120</v>
      </c>
      <c r="M33" s="72">
        <f>L33/K33</f>
        <v>0.21466905187835419</v>
      </c>
      <c r="N33" s="93">
        <v>459</v>
      </c>
      <c r="O33" s="93">
        <v>126</v>
      </c>
      <c r="P33" s="72">
        <f>O33/N33</f>
        <v>0.27450980392156865</v>
      </c>
      <c r="Q33" s="93">
        <v>342</v>
      </c>
      <c r="R33" s="93">
        <v>101</v>
      </c>
      <c r="S33" s="72">
        <f>R33/Q33</f>
        <v>0.2953216374269006</v>
      </c>
      <c r="T33" s="93">
        <v>386</v>
      </c>
      <c r="U33" s="93">
        <v>116</v>
      </c>
      <c r="V33" s="72">
        <f>U33/T33</f>
        <v>0.30051813471502592</v>
      </c>
      <c r="W33" s="96"/>
      <c r="X33" s="96"/>
    </row>
    <row r="34" spans="1:24" ht="20.100000000000001" customHeight="1" thickTop="1" x14ac:dyDescent="0.25">
      <c r="A34" s="65"/>
      <c r="B34" s="65"/>
      <c r="C34" s="65"/>
      <c r="D34" s="65"/>
      <c r="E34" s="65"/>
      <c r="F34" s="65"/>
      <c r="G34" s="65"/>
      <c r="H34" s="65"/>
      <c r="I34" s="65"/>
      <c r="J34" s="65"/>
      <c r="K34" s="65"/>
      <c r="L34" s="65"/>
      <c r="M34" s="65"/>
      <c r="N34" s="65"/>
      <c r="O34" s="65"/>
      <c r="P34" s="65"/>
      <c r="Q34" s="65"/>
      <c r="R34" s="65"/>
      <c r="S34" s="65"/>
      <c r="T34" s="65"/>
      <c r="U34" s="65"/>
      <c r="V34" s="65"/>
    </row>
  </sheetData>
  <mergeCells count="33">
    <mergeCell ref="T19:V19"/>
    <mergeCell ref="T7:V7"/>
    <mergeCell ref="N30:P30"/>
    <mergeCell ref="Q30:S30"/>
    <mergeCell ref="T30:V30"/>
    <mergeCell ref="N19:P19"/>
    <mergeCell ref="Q19:S19"/>
    <mergeCell ref="A26:T26"/>
    <mergeCell ref="A27:V27"/>
    <mergeCell ref="A28:V28"/>
    <mergeCell ref="A16:V16"/>
    <mergeCell ref="A19:A20"/>
    <mergeCell ref="B19:D19"/>
    <mergeCell ref="E19:G19"/>
    <mergeCell ref="H19:J19"/>
    <mergeCell ref="K19:M19"/>
    <mergeCell ref="A30:A31"/>
    <mergeCell ref="B30:D30"/>
    <mergeCell ref="E30:G30"/>
    <mergeCell ref="H30:J30"/>
    <mergeCell ref="K30:M30"/>
    <mergeCell ref="A2:T2"/>
    <mergeCell ref="A3:V3"/>
    <mergeCell ref="A4:V4"/>
    <mergeCell ref="A14:T14"/>
    <mergeCell ref="A15:V15"/>
    <mergeCell ref="A7:A8"/>
    <mergeCell ref="B7:D7"/>
    <mergeCell ref="E7:G7"/>
    <mergeCell ref="H7:J7"/>
    <mergeCell ref="K7:M7"/>
    <mergeCell ref="N7:P7"/>
    <mergeCell ref="Q7:S7"/>
  </mergeCells>
  <pageMargins left="0.7" right="0.7" top="0.75" bottom="0.75" header="0.3" footer="0.3"/>
  <pageSetup paperSize="9"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M26" sqref="M26"/>
    </sheetView>
  </sheetViews>
  <sheetFormatPr defaultRowHeight="15" x14ac:dyDescent="0.25"/>
  <cols>
    <col min="1" max="1" width="29.7109375" customWidth="1"/>
    <col min="2" max="2" width="13.28515625" customWidth="1"/>
    <col min="3" max="3" width="13.5703125" customWidth="1"/>
    <col min="4" max="4" width="17.140625" customWidth="1"/>
    <col min="5" max="5" width="14.140625" customWidth="1"/>
    <col min="6" max="6" width="14.42578125" customWidth="1"/>
    <col min="7" max="7" width="16.28515625" customWidth="1"/>
  </cols>
  <sheetData>
    <row r="1" spans="1:7" ht="24.75" x14ac:dyDescent="0.25">
      <c r="A1" s="2" t="s">
        <v>34</v>
      </c>
      <c r="B1" s="2"/>
      <c r="C1" s="2"/>
      <c r="D1" s="2"/>
      <c r="E1" s="2"/>
      <c r="F1" s="2"/>
      <c r="G1" s="2"/>
    </row>
    <row r="2" spans="1:7" ht="26.45" customHeight="1" x14ac:dyDescent="0.25">
      <c r="A2" s="134" t="s">
        <v>85</v>
      </c>
      <c r="B2" s="134"/>
      <c r="C2" s="134"/>
      <c r="D2" s="134"/>
      <c r="E2" s="134"/>
      <c r="F2" s="134"/>
      <c r="G2" s="134"/>
    </row>
    <row r="3" spans="1:7" ht="15" customHeight="1" x14ac:dyDescent="0.25">
      <c r="A3" s="37"/>
      <c r="B3" s="37"/>
      <c r="C3" s="37"/>
      <c r="D3" s="37"/>
      <c r="E3" s="37"/>
      <c r="F3" s="37"/>
      <c r="G3" s="37"/>
    </row>
    <row r="4" spans="1:7" ht="19.5" thickBot="1" x14ac:dyDescent="0.3">
      <c r="A4" s="49">
        <v>2014</v>
      </c>
    </row>
    <row r="5" spans="1:7" ht="16.5" thickTop="1" thickBot="1" x14ac:dyDescent="0.3">
      <c r="A5" s="154" t="s">
        <v>21</v>
      </c>
      <c r="B5" s="156" t="s">
        <v>1</v>
      </c>
      <c r="C5" s="156"/>
      <c r="D5" s="156"/>
      <c r="E5" s="156" t="s">
        <v>19</v>
      </c>
      <c r="F5" s="156"/>
      <c r="G5" s="157"/>
    </row>
    <row r="6" spans="1:7" ht="15.75" thickBot="1" x14ac:dyDescent="0.3">
      <c r="A6" s="155"/>
      <c r="B6" s="13" t="s">
        <v>3</v>
      </c>
      <c r="C6" s="13" t="s">
        <v>4</v>
      </c>
      <c r="D6" s="13" t="s">
        <v>5</v>
      </c>
      <c r="E6" s="13" t="s">
        <v>3</v>
      </c>
      <c r="F6" s="13" t="s">
        <v>4</v>
      </c>
      <c r="G6" s="17" t="s">
        <v>5</v>
      </c>
    </row>
    <row r="7" spans="1:7" ht="17.25" thickBot="1" x14ac:dyDescent="0.35">
      <c r="A7" s="18" t="s">
        <v>22</v>
      </c>
      <c r="B7" s="19">
        <v>155</v>
      </c>
      <c r="C7" s="19">
        <v>30</v>
      </c>
      <c r="D7" s="20">
        <f>C7/B7</f>
        <v>0.19354838709677419</v>
      </c>
      <c r="E7" s="19">
        <v>378</v>
      </c>
      <c r="F7" s="19">
        <v>65</v>
      </c>
      <c r="G7" s="20">
        <f>F7/E7</f>
        <v>0.17195767195767195</v>
      </c>
    </row>
    <row r="8" spans="1:7" ht="17.25" thickBot="1" x14ac:dyDescent="0.35">
      <c r="A8" s="18" t="s">
        <v>23</v>
      </c>
      <c r="B8" s="19">
        <v>85</v>
      </c>
      <c r="C8" s="19">
        <v>15</v>
      </c>
      <c r="D8" s="20">
        <f t="shared" ref="D8:D10" si="0">C8/B8</f>
        <v>0.17647058823529413</v>
      </c>
      <c r="E8" s="19">
        <v>143</v>
      </c>
      <c r="F8" s="19">
        <v>27</v>
      </c>
      <c r="G8" s="20">
        <f t="shared" ref="G8:G9" si="1">F8/E8</f>
        <v>0.1888111888111888</v>
      </c>
    </row>
    <row r="9" spans="1:7" ht="17.25" thickBot="1" x14ac:dyDescent="0.35">
      <c r="A9" s="18" t="s">
        <v>24</v>
      </c>
      <c r="B9" s="19">
        <v>22</v>
      </c>
      <c r="C9" s="19">
        <v>5</v>
      </c>
      <c r="D9" s="20">
        <f t="shared" si="0"/>
        <v>0.22727272727272727</v>
      </c>
      <c r="E9" s="19">
        <v>43</v>
      </c>
      <c r="F9" s="19">
        <v>7</v>
      </c>
      <c r="G9" s="20">
        <f t="shared" si="1"/>
        <v>0.16279069767441862</v>
      </c>
    </row>
    <row r="10" spans="1:7" ht="17.25" thickBot="1" x14ac:dyDescent="0.35">
      <c r="A10" s="86" t="s">
        <v>33</v>
      </c>
      <c r="B10" s="84">
        <f>SUM(B7:B9)</f>
        <v>262</v>
      </c>
      <c r="C10" s="84">
        <f>SUM(C7:C9)</f>
        <v>50</v>
      </c>
      <c r="D10" s="85">
        <f t="shared" si="0"/>
        <v>0.19083969465648856</v>
      </c>
      <c r="E10" s="84">
        <f>SUM(E7:E9)</f>
        <v>564</v>
      </c>
      <c r="F10" s="84">
        <f>SUM(F7:F9)</f>
        <v>99</v>
      </c>
      <c r="G10" s="85">
        <f t="shared" ref="G10" si="2">F10/E10</f>
        <v>0.17553191489361702</v>
      </c>
    </row>
    <row r="11" spans="1:7" x14ac:dyDescent="0.25">
      <c r="A11" s="3"/>
    </row>
  </sheetData>
  <mergeCells count="4">
    <mergeCell ref="A2:G2"/>
    <mergeCell ref="A5:A6"/>
    <mergeCell ref="B5:D5"/>
    <mergeCell ref="E5:G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election activeCell="A29" sqref="A29"/>
    </sheetView>
  </sheetViews>
  <sheetFormatPr defaultRowHeight="15" x14ac:dyDescent="0.25"/>
  <cols>
    <col min="1" max="1" width="61.42578125" customWidth="1"/>
    <col min="2" max="2" width="14.140625" customWidth="1"/>
    <col min="3" max="3" width="12.42578125" customWidth="1"/>
    <col min="4" max="4" width="17.85546875" customWidth="1"/>
    <col min="5" max="5" width="12.5703125" customWidth="1"/>
    <col min="6" max="6" width="12" customWidth="1"/>
    <col min="7" max="7" width="20.85546875" customWidth="1"/>
    <col min="9" max="9" width="42.85546875" customWidth="1"/>
  </cols>
  <sheetData>
    <row r="1" spans="1:10" ht="24.75" x14ac:dyDescent="0.25">
      <c r="A1" s="2" t="s">
        <v>26</v>
      </c>
      <c r="B1" s="2"/>
      <c r="C1" s="2"/>
      <c r="D1" s="2"/>
      <c r="E1" s="2"/>
      <c r="F1" s="2"/>
      <c r="G1" s="2"/>
      <c r="H1" s="2"/>
      <c r="I1" s="2"/>
      <c r="J1" s="2"/>
    </row>
    <row r="2" spans="1:10" ht="64.150000000000006" customHeight="1" x14ac:dyDescent="0.25">
      <c r="A2" s="158" t="s">
        <v>77</v>
      </c>
      <c r="B2" s="158"/>
      <c r="C2" s="158"/>
      <c r="D2" s="158"/>
      <c r="E2" s="158"/>
      <c r="F2" s="158"/>
      <c r="G2" s="158"/>
    </row>
    <row r="3" spans="1:10" x14ac:dyDescent="0.25">
      <c r="A3" s="3" t="s">
        <v>28</v>
      </c>
    </row>
    <row r="4" spans="1:10" x14ac:dyDescent="0.25">
      <c r="A4" s="3" t="s">
        <v>25</v>
      </c>
    </row>
    <row r="5" spans="1:10" x14ac:dyDescent="0.25">
      <c r="A5" s="3"/>
    </row>
    <row r="6" spans="1:10" ht="19.5" thickBot="1" x14ac:dyDescent="0.35">
      <c r="A6" s="8">
        <v>2014</v>
      </c>
    </row>
    <row r="7" spans="1:10" ht="15.75" thickBot="1" x14ac:dyDescent="0.3">
      <c r="A7" s="159" t="s">
        <v>18</v>
      </c>
      <c r="B7" s="161" t="s">
        <v>1</v>
      </c>
      <c r="C7" s="162"/>
      <c r="D7" s="163"/>
      <c r="E7" s="161" t="s">
        <v>2</v>
      </c>
      <c r="F7" s="162"/>
      <c r="G7" s="162"/>
    </row>
    <row r="8" spans="1:10" x14ac:dyDescent="0.25">
      <c r="A8" s="160"/>
      <c r="B8" s="21" t="s">
        <v>3</v>
      </c>
      <c r="C8" s="21" t="s">
        <v>4</v>
      </c>
      <c r="D8" s="21" t="s">
        <v>5</v>
      </c>
      <c r="E8" s="21" t="s">
        <v>3</v>
      </c>
      <c r="F8" s="21" t="s">
        <v>4</v>
      </c>
      <c r="G8" s="7" t="s">
        <v>5</v>
      </c>
    </row>
    <row r="9" spans="1:10" ht="17.25" thickBot="1" x14ac:dyDescent="0.35">
      <c r="A9" s="16" t="s">
        <v>76</v>
      </c>
      <c r="B9" s="15">
        <v>489</v>
      </c>
      <c r="C9" s="15">
        <v>74</v>
      </c>
      <c r="D9" s="12">
        <f>C9/B9</f>
        <v>0.15132924335378323</v>
      </c>
      <c r="E9" s="15">
        <v>1266</v>
      </c>
      <c r="F9" s="15">
        <v>198</v>
      </c>
      <c r="G9" s="12">
        <f>F9/E9</f>
        <v>0.15639810426540285</v>
      </c>
    </row>
    <row r="10" spans="1:10" ht="17.25" thickBot="1" x14ac:dyDescent="0.35">
      <c r="A10" s="88" t="s">
        <v>75</v>
      </c>
      <c r="B10" s="55">
        <v>345</v>
      </c>
      <c r="C10" s="55">
        <v>56</v>
      </c>
      <c r="D10" s="58">
        <f>C10/B10</f>
        <v>0.16231884057971013</v>
      </c>
      <c r="E10" s="55">
        <v>280</v>
      </c>
      <c r="F10" s="55">
        <v>37</v>
      </c>
      <c r="G10" s="58">
        <f>F10/E10</f>
        <v>0.13214285714285715</v>
      </c>
    </row>
  </sheetData>
  <mergeCells count="4">
    <mergeCell ref="A2:G2"/>
    <mergeCell ref="A7:A8"/>
    <mergeCell ref="B7:D7"/>
    <mergeCell ref="E7:G7"/>
  </mergeCells>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Success rate by Scheme</vt:lpstr>
      <vt:lpstr>Participation rate by Scheme</vt:lpstr>
      <vt:lpstr>Success rate by Project Leader</vt:lpstr>
      <vt:lpstr>Participation rate by Project </vt:lpstr>
      <vt:lpstr>Success rate by 2 digit FOR</vt:lpstr>
      <vt:lpstr> Success Rates by Career Age</vt:lpstr>
      <vt:lpstr>Success rate by F'ship Level</vt:lpstr>
      <vt:lpstr>Success rate by STEM HASS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2017-03-07T04:40:39Z</dcterms:created>
  <dcterms:modified xsi:type="dcterms:W3CDTF">2018-06-14T00:43:21Z</dcterms:modified>
</cp:coreProperties>
</file>